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tabRatio="746" activeTab="7"/>
  </bookViews>
  <sheets>
    <sheet name="汇总" sheetId="6" r:id="rId1"/>
    <sheet name="高中部教师" sheetId="9" r:id="rId2"/>
    <sheet name="高中部学生" sheetId="8" r:id="rId3"/>
    <sheet name="初中部教师" sheetId="10" r:id="rId4"/>
    <sheet name="初中部学生" sheetId="13" r:id="rId5"/>
    <sheet name="小学部教师" sheetId="15" r:id="rId6"/>
    <sheet name="小学部学生" sheetId="14" r:id="rId7"/>
    <sheet name="行政教辅" sheetId="16" r:id="rId8"/>
    <sheet name="生活部" sheetId="17" r:id="rId9"/>
    <sheet name="公司总部" sheetId="18" r:id="rId10"/>
    <sheet name="二级机构" sheetId="19" r:id="rId11"/>
    <sheet name="总务处" sheetId="23" r:id="rId12"/>
    <sheet name="公布" sheetId="24" r:id="rId13"/>
  </sheets>
  <definedNames>
    <definedName name="_xlnm._FilterDatabase" localSheetId="1" hidden="1">高中部教师!$A$2:$D$132</definedName>
    <definedName name="_xlnm._FilterDatabase" localSheetId="0" hidden="1">汇总!$A$1:$I$104</definedName>
    <definedName name="_xlnm._FilterDatabase" localSheetId="2" hidden="1">高中部学生!$A$2:$D$129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ch01</author>
  </authors>
  <commentList>
    <comment ref="C9" authorId="0">
      <text>
        <r>
          <rPr>
            <b/>
            <sz val="9"/>
            <rFont val="宋体"/>
            <charset val="134"/>
          </rPr>
          <t>ch01:</t>
        </r>
        <r>
          <rPr>
            <sz val="9"/>
            <rFont val="宋体"/>
            <charset val="134"/>
          </rPr>
          <t xml:space="preserve">
新华书店欧阳辉捐款100元</t>
        </r>
      </text>
    </comment>
  </commentList>
</comments>
</file>

<file path=xl/sharedStrings.xml><?xml version="1.0" encoding="utf-8"?>
<sst xmlns="http://schemas.openxmlformats.org/spreadsheetml/2006/main" count="1166" uniqueCount="647">
  <si>
    <t>2025年12月爱心捐赠义卖资金汇总表</t>
  </si>
  <si>
    <t>姓名</t>
  </si>
  <si>
    <t>教师</t>
  </si>
  <si>
    <t>学生</t>
  </si>
  <si>
    <t>合计</t>
  </si>
  <si>
    <t>人数</t>
  </si>
  <si>
    <t>捐款</t>
  </si>
  <si>
    <t>义卖</t>
  </si>
  <si>
    <t>小计</t>
  </si>
  <si>
    <t>行政教辅</t>
  </si>
  <si>
    <t>生活部</t>
  </si>
  <si>
    <t>总务处</t>
  </si>
  <si>
    <t>公司总部</t>
  </si>
  <si>
    <t>二级机构</t>
  </si>
  <si>
    <t>其他</t>
  </si>
  <si>
    <t>花艺协会</t>
  </si>
  <si>
    <t>高一</t>
  </si>
  <si>
    <t>高二</t>
  </si>
  <si>
    <t>高三</t>
  </si>
  <si>
    <t>初三</t>
  </si>
  <si>
    <t>初二</t>
  </si>
  <si>
    <t>初一</t>
  </si>
  <si>
    <t>小高</t>
  </si>
  <si>
    <t>小中</t>
  </si>
  <si>
    <t>小低</t>
  </si>
  <si>
    <t>备注：小学部学生捐款包含义卖款</t>
  </si>
  <si>
    <t>株洲长鸿高级中学教职工捐款明细（2025.12.29）</t>
  </si>
  <si>
    <t>序号</t>
  </si>
  <si>
    <t>年级</t>
  </si>
  <si>
    <t>金额</t>
  </si>
  <si>
    <t>易双林</t>
  </si>
  <si>
    <t>彭玲英</t>
  </si>
  <si>
    <t>李明</t>
  </si>
  <si>
    <t>黄娟</t>
  </si>
  <si>
    <t>丁亚南</t>
  </si>
  <si>
    <t>龙奕伊</t>
  </si>
  <si>
    <t>吴岳</t>
  </si>
  <si>
    <t>谭晓斌</t>
  </si>
  <si>
    <t>赵明友</t>
  </si>
  <si>
    <t>刘科兰</t>
  </si>
  <si>
    <t>刘建湘</t>
  </si>
  <si>
    <t>罗晓洁</t>
  </si>
  <si>
    <t>谭胜忠</t>
  </si>
  <si>
    <t>谭舒婷</t>
  </si>
  <si>
    <t>王岩</t>
  </si>
  <si>
    <t>谢文娴</t>
  </si>
  <si>
    <t>蔡国新</t>
  </si>
  <si>
    <t>熊琛珠</t>
  </si>
  <si>
    <t>王启先</t>
  </si>
  <si>
    <t>肖海娟</t>
  </si>
  <si>
    <t>陈伟明</t>
  </si>
  <si>
    <t>谢麦琪</t>
  </si>
  <si>
    <t>周政辉</t>
  </si>
  <si>
    <t>贺立新</t>
  </si>
  <si>
    <t>彭淼鑫</t>
  </si>
  <si>
    <t>孟鑫宇</t>
  </si>
  <si>
    <t>陈建明</t>
  </si>
  <si>
    <t>谭颖娜</t>
  </si>
  <si>
    <t>吴文红</t>
  </si>
  <si>
    <t>徐滔</t>
  </si>
  <si>
    <t>樊扬金</t>
  </si>
  <si>
    <t>骆冰灵</t>
  </si>
  <si>
    <t>王睿</t>
  </si>
  <si>
    <t>董怀爱</t>
  </si>
  <si>
    <t>彭荣燕</t>
  </si>
  <si>
    <t>胡蓓</t>
  </si>
  <si>
    <t>邓异之</t>
  </si>
  <si>
    <t>刘凤灿</t>
  </si>
  <si>
    <t>邓佳林</t>
  </si>
  <si>
    <t>刘红梅</t>
  </si>
  <si>
    <t>邓建伟</t>
  </si>
  <si>
    <t>刘盼</t>
  </si>
  <si>
    <t>刘欣宇</t>
  </si>
  <si>
    <t>龙芳</t>
  </si>
  <si>
    <t>罗盼盼</t>
  </si>
  <si>
    <t>李羽婷</t>
  </si>
  <si>
    <t>彭艺</t>
  </si>
  <si>
    <t>唐荣彪</t>
  </si>
  <si>
    <t>罗晓波</t>
  </si>
  <si>
    <t>武金城</t>
  </si>
  <si>
    <t>刘玉鑫</t>
  </si>
  <si>
    <t>何肖扬</t>
  </si>
  <si>
    <t>石梦莹</t>
  </si>
  <si>
    <t>何彦坤</t>
  </si>
  <si>
    <t>谢香艳</t>
  </si>
  <si>
    <t>李蓉</t>
  </si>
  <si>
    <t>谢昕凌</t>
  </si>
  <si>
    <t>旷思洁</t>
  </si>
  <si>
    <t>江静波</t>
  </si>
  <si>
    <t>龙晨欣</t>
  </si>
  <si>
    <t>吴振辉</t>
  </si>
  <si>
    <t>黄丽君</t>
  </si>
  <si>
    <t>谭鹏北</t>
  </si>
  <si>
    <t>彭筱淇</t>
  </si>
  <si>
    <t>邱玥</t>
  </si>
  <si>
    <t>荣佳</t>
  </si>
  <si>
    <t>皮金波</t>
  </si>
  <si>
    <t>阳新文</t>
  </si>
  <si>
    <t>刘永建</t>
  </si>
  <si>
    <t>钟小湘</t>
  </si>
  <si>
    <t>易莹</t>
  </si>
  <si>
    <t>陈英</t>
  </si>
  <si>
    <t>龙菲</t>
  </si>
  <si>
    <t>陈心靖</t>
  </si>
  <si>
    <t>汤亚明</t>
  </si>
  <si>
    <t>王妮娜</t>
  </si>
  <si>
    <t>吴紫纯</t>
  </si>
  <si>
    <t>刘丹</t>
  </si>
  <si>
    <t>尹慧宁</t>
  </si>
  <si>
    <t>雷仁杰</t>
  </si>
  <si>
    <t>张善钰</t>
  </si>
  <si>
    <t>谭芳媛</t>
  </si>
  <si>
    <t>周彦希</t>
  </si>
  <si>
    <t>汤少英</t>
  </si>
  <si>
    <t>谭蓉芳</t>
  </si>
  <si>
    <t>蔡建华</t>
  </si>
  <si>
    <t>王智平</t>
  </si>
  <si>
    <t>熊振希</t>
  </si>
  <si>
    <t>张波</t>
  </si>
  <si>
    <t>皮威杰</t>
  </si>
  <si>
    <t>张霆</t>
  </si>
  <si>
    <t>邓益民</t>
  </si>
  <si>
    <t>熊玉峰</t>
  </si>
  <si>
    <t>陈曦</t>
  </si>
  <si>
    <t>丁邓波</t>
  </si>
  <si>
    <t>皮文灿</t>
  </si>
  <si>
    <t>董鹏</t>
  </si>
  <si>
    <t>刘蓉芳</t>
  </si>
  <si>
    <t>符静琳</t>
  </si>
  <si>
    <t>陈湘发</t>
  </si>
  <si>
    <t>刘熙</t>
  </si>
  <si>
    <t>郭年芬</t>
  </si>
  <si>
    <t>王聪</t>
  </si>
  <si>
    <t>谭深</t>
  </si>
  <si>
    <t>岳靓</t>
  </si>
  <si>
    <t>阳金龙</t>
  </si>
  <si>
    <t>张娜</t>
  </si>
  <si>
    <t>刘若谷</t>
  </si>
  <si>
    <t>欧阳俊凯</t>
  </si>
  <si>
    <t>易吉鹏</t>
  </si>
  <si>
    <t>袁志榕</t>
  </si>
  <si>
    <t>尹慧</t>
  </si>
  <si>
    <t>王凌杰</t>
  </si>
  <si>
    <t>黄雯</t>
  </si>
  <si>
    <t>李丽平</t>
  </si>
  <si>
    <t>刘礼端</t>
  </si>
  <si>
    <t>艾道祥</t>
  </si>
  <si>
    <t>谭玉</t>
  </si>
  <si>
    <t>谭舒彬</t>
  </si>
  <si>
    <t>尹伯春</t>
  </si>
  <si>
    <t>刘梦圆</t>
  </si>
  <si>
    <t>刘杰</t>
  </si>
  <si>
    <t>谭孝丽</t>
  </si>
  <si>
    <t>刘娜</t>
  </si>
  <si>
    <t>刘雨暄</t>
  </si>
  <si>
    <t>何筱叶</t>
  </si>
  <si>
    <t>文凌莺</t>
  </si>
  <si>
    <t>王懿博</t>
  </si>
  <si>
    <t>谭书琴</t>
  </si>
  <si>
    <t>蔡子琪</t>
  </si>
  <si>
    <t>易俊豪</t>
  </si>
  <si>
    <t>株洲长鸿高级中学各班级捐赠明细</t>
  </si>
  <si>
    <t>班级</t>
  </si>
  <si>
    <t>班主任</t>
  </si>
  <si>
    <t>备注</t>
  </si>
  <si>
    <t>彭  艺</t>
  </si>
  <si>
    <t>2025年下学期初中部初三年级教师捐款明细</t>
  </si>
  <si>
    <t>捐款金额</t>
  </si>
  <si>
    <t>义卖金额</t>
  </si>
  <si>
    <t>杨爱平</t>
  </si>
  <si>
    <t>刘思思</t>
  </si>
  <si>
    <t>周桦</t>
  </si>
  <si>
    <t>曾勇军</t>
  </si>
  <si>
    <t>张延平</t>
  </si>
  <si>
    <t>王贺龙</t>
  </si>
  <si>
    <t>邓斌艳</t>
  </si>
  <si>
    <t>张观荣</t>
  </si>
  <si>
    <t>向诗宇</t>
  </si>
  <si>
    <t>龙晓莉</t>
  </si>
  <si>
    <t>王怡匀</t>
  </si>
  <si>
    <t>谭博波</t>
  </si>
  <si>
    <t>陈勇</t>
  </si>
  <si>
    <t>柳伟</t>
  </si>
  <si>
    <t>陈梓烨</t>
  </si>
  <si>
    <t>刘欣</t>
  </si>
  <si>
    <t>蒋怡</t>
  </si>
  <si>
    <t>江兰华</t>
  </si>
  <si>
    <t>周成娇</t>
  </si>
  <si>
    <t>贺彤</t>
  </si>
  <si>
    <t>刘丹丹</t>
  </si>
  <si>
    <t>付华英</t>
  </si>
  <si>
    <t>曾剑萍</t>
  </si>
  <si>
    <t>刘肖</t>
  </si>
  <si>
    <t>颜季香</t>
  </si>
  <si>
    <t>旷香</t>
  </si>
  <si>
    <t>杨庆</t>
  </si>
  <si>
    <t>刘凤</t>
  </si>
  <si>
    <t>单凤</t>
  </si>
  <si>
    <t>易溶</t>
  </si>
  <si>
    <t>刘晓</t>
  </si>
  <si>
    <t>陈莉</t>
  </si>
  <si>
    <t>潘旭辉</t>
  </si>
  <si>
    <t>丁翔</t>
  </si>
  <si>
    <t>李晓玲</t>
  </si>
  <si>
    <t>周帅</t>
  </si>
  <si>
    <t>李佳浩</t>
  </si>
  <si>
    <t>齐鑫荣</t>
  </si>
  <si>
    <t>谢宇平</t>
  </si>
  <si>
    <t>贺平凡</t>
  </si>
  <si>
    <t>张意</t>
  </si>
  <si>
    <t>周鑫</t>
  </si>
  <si>
    <t>董清</t>
  </si>
  <si>
    <t>廖宁</t>
  </si>
  <si>
    <t>王晓娟</t>
  </si>
  <si>
    <t>徐雯娟</t>
  </si>
  <si>
    <t>旷彩丽</t>
  </si>
  <si>
    <t>周慧滢</t>
  </si>
  <si>
    <t>李铱璇</t>
  </si>
  <si>
    <t>洪娇健</t>
  </si>
  <si>
    <t>袁小可</t>
  </si>
  <si>
    <t>谭立</t>
  </si>
  <si>
    <t>彭兰蕊</t>
  </si>
  <si>
    <t>刘雅</t>
  </si>
  <si>
    <t>陈增</t>
  </si>
  <si>
    <t>周华</t>
  </si>
  <si>
    <t>谭娜</t>
  </si>
  <si>
    <t>廖湘媛</t>
  </si>
  <si>
    <t>刘艳</t>
  </si>
  <si>
    <t>谭劼莉</t>
  </si>
  <si>
    <t>游施征</t>
  </si>
  <si>
    <t>徐下连</t>
  </si>
  <si>
    <t>李清艳</t>
  </si>
  <si>
    <t>夏攀</t>
  </si>
  <si>
    <t>李玉婷</t>
  </si>
  <si>
    <t>陈飞飞</t>
  </si>
  <si>
    <t>刘婷</t>
  </si>
  <si>
    <t>文情深</t>
  </si>
  <si>
    <t>陈亦美</t>
  </si>
  <si>
    <t>何欣</t>
  </si>
  <si>
    <t>谭铃坤</t>
  </si>
  <si>
    <t>丁俊茜</t>
  </si>
  <si>
    <t>李振峰</t>
  </si>
  <si>
    <t>谭石平</t>
  </si>
  <si>
    <t>曾胡琳</t>
  </si>
  <si>
    <t>黄强</t>
  </si>
  <si>
    <t>谢立平</t>
  </si>
  <si>
    <t>王璐霏</t>
  </si>
  <si>
    <t>王蝶</t>
  </si>
  <si>
    <t>院淯培</t>
  </si>
  <si>
    <t>陈艳娥</t>
  </si>
  <si>
    <t>罗兴换</t>
  </si>
  <si>
    <t>沈何娟</t>
  </si>
  <si>
    <t>陈海萍</t>
  </si>
  <si>
    <t>谭皓</t>
  </si>
  <si>
    <t>郭映雪</t>
  </si>
  <si>
    <t>陈玲娥</t>
  </si>
  <si>
    <t>刘喜艳</t>
  </si>
  <si>
    <t>叶阳宇</t>
  </si>
  <si>
    <t>李庆</t>
  </si>
  <si>
    <t>艾亦雄</t>
  </si>
  <si>
    <t>刘洁</t>
  </si>
  <si>
    <t>彭芝灵</t>
  </si>
  <si>
    <t>文鹏</t>
  </si>
  <si>
    <t>贺玺</t>
  </si>
  <si>
    <t>陈旭</t>
  </si>
  <si>
    <t>杨彬</t>
  </si>
  <si>
    <t>陈铭</t>
  </si>
  <si>
    <t>张露慧</t>
  </si>
  <si>
    <t>姚瑶</t>
  </si>
  <si>
    <t>刘勇</t>
  </si>
  <si>
    <t>常金</t>
  </si>
  <si>
    <t>周金婷</t>
  </si>
  <si>
    <t>曾星婷</t>
  </si>
  <si>
    <t>蔡盈</t>
  </si>
  <si>
    <t>孙静</t>
  </si>
  <si>
    <t>洪丽艳</t>
  </si>
  <si>
    <t>谭国青</t>
  </si>
  <si>
    <t>何建兰</t>
  </si>
  <si>
    <t>李若静</t>
  </si>
  <si>
    <t>文婷婷</t>
  </si>
  <si>
    <t>苏倩</t>
  </si>
  <si>
    <t>王珍</t>
  </si>
  <si>
    <t>向俊龙</t>
  </si>
  <si>
    <t>廖龙章</t>
  </si>
  <si>
    <t>张鑫浩</t>
  </si>
  <si>
    <t>贺升</t>
  </si>
  <si>
    <t>潘晚妮</t>
  </si>
  <si>
    <t>曾楠</t>
  </si>
  <si>
    <t>刘雅玲</t>
  </si>
  <si>
    <t>何姝娣</t>
  </si>
  <si>
    <t>郑娟</t>
  </si>
  <si>
    <t>曾晖</t>
  </si>
  <si>
    <t>刘蓉</t>
  </si>
  <si>
    <t>张冬连</t>
  </si>
  <si>
    <t>段丹红</t>
  </si>
  <si>
    <t>徐春桃</t>
  </si>
  <si>
    <t>张王霞</t>
  </si>
  <si>
    <t>付慧敏</t>
  </si>
  <si>
    <t>胡汝吉</t>
  </si>
  <si>
    <t>陈贺妮</t>
  </si>
  <si>
    <t>蔡子丹</t>
  </si>
  <si>
    <t>李鹏湘</t>
  </si>
  <si>
    <t>江琪</t>
  </si>
  <si>
    <t>易梓萱</t>
  </si>
  <si>
    <t>焦于成</t>
  </si>
  <si>
    <t>徐思怡</t>
  </si>
  <si>
    <t>谢淑瑾</t>
  </si>
  <si>
    <t>周慧平</t>
  </si>
  <si>
    <t>阳自力</t>
  </si>
  <si>
    <t>王宁洁</t>
  </si>
  <si>
    <t>李朔</t>
  </si>
  <si>
    <t>陈森胤</t>
  </si>
  <si>
    <t>郭涵清</t>
  </si>
  <si>
    <t>陈张静</t>
  </si>
  <si>
    <t>皮蝶飞</t>
  </si>
  <si>
    <t>攸县长鸿实验学校初中部各班级捐赠明细</t>
  </si>
  <si>
    <t>长鸿小学部教师爱心捐款</t>
  </si>
  <si>
    <t>年级组</t>
  </si>
  <si>
    <t>爱心捐款金额</t>
  </si>
  <si>
    <t>刘奇志</t>
  </si>
  <si>
    <t>高年级组</t>
  </si>
  <si>
    <t>彭雪华</t>
  </si>
  <si>
    <t>袁君</t>
  </si>
  <si>
    <t>尹丽</t>
  </si>
  <si>
    <t>周利博</t>
  </si>
  <si>
    <t>张晓红</t>
  </si>
  <si>
    <t>付宵飞</t>
  </si>
  <si>
    <t>刘颖</t>
  </si>
  <si>
    <t>王晶晶</t>
  </si>
  <si>
    <t>谢博凯</t>
  </si>
  <si>
    <t>尹阳</t>
  </si>
  <si>
    <t>陶赛英</t>
  </si>
  <si>
    <t>易铖</t>
  </si>
  <si>
    <t>王晓兰</t>
  </si>
  <si>
    <t>田家春</t>
  </si>
  <si>
    <t>贺庆</t>
  </si>
  <si>
    <t>曾洁凤</t>
  </si>
  <si>
    <t>周一凡</t>
  </si>
  <si>
    <t>陈俊</t>
  </si>
  <si>
    <t>谭自敏</t>
  </si>
  <si>
    <t>陈子玉</t>
  </si>
  <si>
    <t>余锶</t>
  </si>
  <si>
    <t>兰珣</t>
  </si>
  <si>
    <t>贺二宝</t>
  </si>
  <si>
    <t>罗春宗</t>
  </si>
  <si>
    <t>谢虹宇</t>
  </si>
  <si>
    <t>中年级组</t>
  </si>
  <si>
    <t>张美平</t>
  </si>
  <si>
    <t>陈鸽</t>
  </si>
  <si>
    <t>李丹阳</t>
  </si>
  <si>
    <t>江志敏</t>
  </si>
  <si>
    <t>丁凯莉</t>
  </si>
  <si>
    <t>欧阳薇</t>
  </si>
  <si>
    <t>刘琴琴</t>
  </si>
  <si>
    <t>王乐萍</t>
  </si>
  <si>
    <t>刘敏</t>
  </si>
  <si>
    <t>王婷</t>
  </si>
  <si>
    <t>段芷婷</t>
  </si>
  <si>
    <t>陈湘艳</t>
  </si>
  <si>
    <t>罗玲</t>
  </si>
  <si>
    <t>张心怡</t>
  </si>
  <si>
    <t>罗嫱</t>
  </si>
  <si>
    <t>文雄波</t>
  </si>
  <si>
    <t>戴罗丹</t>
  </si>
  <si>
    <t>袁苏明</t>
  </si>
  <si>
    <t>龙俊宇</t>
  </si>
  <si>
    <t>陈汉</t>
  </si>
  <si>
    <t>易桂兰</t>
  </si>
  <si>
    <t>贺观文</t>
  </si>
  <si>
    <t>王亮</t>
  </si>
  <si>
    <t>董美</t>
  </si>
  <si>
    <t>颜鸣平</t>
  </si>
  <si>
    <t>陈华平</t>
  </si>
  <si>
    <t>低年级组</t>
  </si>
  <si>
    <t>彭燕舞</t>
  </si>
  <si>
    <t>谢利娟</t>
  </si>
  <si>
    <t>卢丽萍</t>
  </si>
  <si>
    <t>陈鑫宇</t>
  </si>
  <si>
    <t>蔡昕玲</t>
  </si>
  <si>
    <t>贺晚丽</t>
  </si>
  <si>
    <t>吴姣</t>
  </si>
  <si>
    <t>王静</t>
  </si>
  <si>
    <t>周若霞</t>
  </si>
  <si>
    <t>罗沁怡</t>
  </si>
  <si>
    <t>单萍</t>
  </si>
  <si>
    <t>杨益爱</t>
  </si>
  <si>
    <t>邓力群</t>
  </si>
  <si>
    <t>侯春美</t>
  </si>
  <si>
    <t>朱盼</t>
  </si>
  <si>
    <t>杨莉</t>
  </si>
  <si>
    <t>王子盈</t>
  </si>
  <si>
    <t>彭深</t>
  </si>
  <si>
    <t>攸县长鸿实验学校小学部各班级捐赠明细</t>
  </si>
  <si>
    <t>捐赠金额</t>
  </si>
  <si>
    <t>小六98</t>
  </si>
  <si>
    <t>小六99</t>
  </si>
  <si>
    <t>小六100</t>
  </si>
  <si>
    <t>小六101</t>
  </si>
  <si>
    <t>小六109</t>
  </si>
  <si>
    <t>小六130</t>
  </si>
  <si>
    <t>小六135</t>
  </si>
  <si>
    <t>小六136</t>
  </si>
  <si>
    <t>小五104</t>
  </si>
  <si>
    <t>小五105</t>
  </si>
  <si>
    <t>小五106</t>
  </si>
  <si>
    <t>小五107</t>
  </si>
  <si>
    <t>小五112</t>
  </si>
  <si>
    <t>小五137</t>
  </si>
  <si>
    <t>小四113</t>
  </si>
  <si>
    <t>小四114</t>
  </si>
  <si>
    <t>小四115</t>
  </si>
  <si>
    <t>小三125</t>
  </si>
  <si>
    <t>小三126</t>
  </si>
  <si>
    <t>小三127</t>
  </si>
  <si>
    <t>小二131</t>
  </si>
  <si>
    <t>小二132</t>
  </si>
  <si>
    <t>小二133</t>
  </si>
  <si>
    <t>小一138</t>
  </si>
  <si>
    <t>小一139</t>
  </si>
  <si>
    <r>
      <rPr>
        <b/>
        <sz val="16"/>
        <color theme="1"/>
        <rFont val="宋体"/>
        <charset val="134"/>
        <scheme val="minor"/>
      </rPr>
      <t>《守望相助，“益”起向未来》--长鸿基金会</t>
    </r>
    <r>
      <rPr>
        <b/>
        <sz val="14"/>
        <color theme="1"/>
        <rFont val="宋体"/>
        <charset val="134"/>
        <scheme val="minor"/>
      </rPr>
      <t>第二届捐赠登记表</t>
    </r>
  </si>
  <si>
    <t xml:space="preserve">  部门：行政教辅                              时间：2025年12月29日</t>
  </si>
  <si>
    <t>金额/元</t>
  </si>
  <si>
    <t>廖金娥</t>
  </si>
  <si>
    <t>胡琴</t>
  </si>
  <si>
    <t>刘卓成</t>
  </si>
  <si>
    <t>陈翠霞</t>
  </si>
  <si>
    <t>王三雄</t>
  </si>
  <si>
    <t>洪慧</t>
  </si>
  <si>
    <t>钟艳珍</t>
  </si>
  <si>
    <t>刘红</t>
  </si>
  <si>
    <t>罗干</t>
  </si>
  <si>
    <t>洪敬宸</t>
  </si>
  <si>
    <t>肖梅凤</t>
  </si>
  <si>
    <t>李新文</t>
  </si>
  <si>
    <t>蔡素兰</t>
  </si>
  <si>
    <t>颜湘燕</t>
  </si>
  <si>
    <t>谢慧</t>
  </si>
  <si>
    <t>张泽龙</t>
  </si>
  <si>
    <t>吕歆媚</t>
  </si>
  <si>
    <t>吴娜</t>
  </si>
  <si>
    <t>彭湘亲</t>
  </si>
  <si>
    <t>吴晓辉</t>
  </si>
  <si>
    <t>刘绮琴</t>
  </si>
  <si>
    <t>易含瑜</t>
  </si>
  <si>
    <t>易可容</t>
  </si>
  <si>
    <t>杨凡</t>
  </si>
  <si>
    <t>王娥</t>
  </si>
  <si>
    <t>黄建辉</t>
  </si>
  <si>
    <t>尹雅凤</t>
  </si>
  <si>
    <t>易苗苗</t>
  </si>
  <si>
    <t>陈志红</t>
  </si>
  <si>
    <t>刘海艳</t>
  </si>
  <si>
    <t>武志文</t>
  </si>
  <si>
    <t>谭茂</t>
  </si>
  <si>
    <t>邹桂海</t>
  </si>
  <si>
    <t>文立建</t>
  </si>
  <si>
    <t>张五仔</t>
  </si>
  <si>
    <t>文双全</t>
  </si>
  <si>
    <t>钟正云</t>
  </si>
  <si>
    <t>罗景</t>
  </si>
  <si>
    <t>丁新元</t>
  </si>
  <si>
    <t>陈雪华</t>
  </si>
  <si>
    <t>袁志国</t>
  </si>
  <si>
    <t>谭祖林</t>
  </si>
  <si>
    <t>2025年12月生活部捐款明细表</t>
  </si>
  <si>
    <t>金额（元）</t>
  </si>
  <si>
    <t>金  额（元）</t>
  </si>
  <si>
    <t>陈永智</t>
  </si>
  <si>
    <t>谭凤文</t>
  </si>
  <si>
    <t>游桂香</t>
  </si>
  <si>
    <t>刘鲜花</t>
  </si>
  <si>
    <t>王云兰</t>
  </si>
  <si>
    <t>肖　纬</t>
  </si>
  <si>
    <t>王良玉</t>
  </si>
  <si>
    <t>张小兰</t>
  </si>
  <si>
    <t>彭丽萍</t>
  </si>
  <si>
    <t>刘小华</t>
  </si>
  <si>
    <t>罗卫红</t>
  </si>
  <si>
    <t>谭正华</t>
  </si>
  <si>
    <t>旷文斌</t>
  </si>
  <si>
    <t>陈堂英</t>
  </si>
  <si>
    <t>文　容</t>
  </si>
  <si>
    <t>贺春兰</t>
  </si>
  <si>
    <t>谭　莹</t>
  </si>
  <si>
    <t>陈相蓉</t>
  </si>
  <si>
    <t>黄湘平</t>
  </si>
  <si>
    <t>蔡志波</t>
  </si>
  <si>
    <t>尹成艳</t>
  </si>
  <si>
    <t>李　桦</t>
  </si>
  <si>
    <t>贺玉容</t>
  </si>
  <si>
    <t>许香莲</t>
  </si>
  <si>
    <t>邹想来</t>
  </si>
  <si>
    <t>谢春兰</t>
  </si>
  <si>
    <t>何辉华</t>
  </si>
  <si>
    <t>罗小锋</t>
  </si>
  <si>
    <t>李香云</t>
  </si>
  <si>
    <t>陈  巧</t>
  </si>
  <si>
    <t>宋艳斌</t>
  </si>
  <si>
    <t>尹　波</t>
  </si>
  <si>
    <t>王吉娥</t>
  </si>
  <si>
    <t>陈　芳</t>
  </si>
  <si>
    <t>胡海艳</t>
  </si>
  <si>
    <t>刘爱香</t>
  </si>
  <si>
    <t>洪  艳</t>
  </si>
  <si>
    <t>陈　方</t>
  </si>
  <si>
    <t>郭牡丹</t>
  </si>
  <si>
    <t>邹雪梅</t>
  </si>
  <si>
    <t>陈正爱</t>
  </si>
  <si>
    <t>合 计</t>
  </si>
  <si>
    <t>2025年“守望相助，益起向未来”活动逸鸿公司捐款明细</t>
  </si>
  <si>
    <t>洪长庚</t>
  </si>
  <si>
    <t>文改兰</t>
  </si>
  <si>
    <t>周新良</t>
  </si>
  <si>
    <t>易志义</t>
  </si>
  <si>
    <t>洪玉琴</t>
  </si>
  <si>
    <t>武知义</t>
  </si>
  <si>
    <t>朱海波</t>
  </si>
  <si>
    <t>刘余平</t>
  </si>
  <si>
    <t>刘旭宗</t>
  </si>
  <si>
    <t>谭雨明</t>
  </si>
  <si>
    <t>刘  婷</t>
  </si>
  <si>
    <t>张晓慧</t>
  </si>
  <si>
    <t>李  斯</t>
  </si>
  <si>
    <t>陈  慧</t>
  </si>
  <si>
    <t>洪艳珍</t>
  </si>
  <si>
    <t>陈莉娟</t>
  </si>
  <si>
    <t>陈洪辉</t>
  </si>
  <si>
    <t>黄  银</t>
  </si>
  <si>
    <t>曾菲菲</t>
  </si>
  <si>
    <t>夏  维</t>
  </si>
  <si>
    <t>办公室</t>
  </si>
  <si>
    <t>2025年“守望相助，益起向未来”活动逸鸿公司二级机构捐款明细</t>
  </si>
  <si>
    <t>刘  庆</t>
  </si>
  <si>
    <t>易凌峰</t>
  </si>
  <si>
    <t>钟山玉</t>
  </si>
  <si>
    <t>陈茂珍</t>
  </si>
  <si>
    <t>谭学成</t>
  </si>
  <si>
    <t>王亮仔</t>
  </si>
  <si>
    <t>洪张良</t>
  </si>
  <si>
    <t>刘二明</t>
  </si>
  <si>
    <t>尹  容</t>
  </si>
  <si>
    <t>丁维江</t>
  </si>
  <si>
    <t>洪  波</t>
  </si>
  <si>
    <t>田  利</t>
  </si>
  <si>
    <t>刘丹娜</t>
  </si>
  <si>
    <t>易慧源</t>
  </si>
  <si>
    <t>杨慧斌</t>
  </si>
  <si>
    <t>合   计</t>
  </si>
  <si>
    <t>2025年12月29日总务处爱心捐款</t>
  </si>
  <si>
    <t>岗位</t>
  </si>
  <si>
    <t>金 额</t>
  </si>
  <si>
    <t>小学食堂</t>
  </si>
  <si>
    <t>罗其英</t>
  </si>
  <si>
    <t>二楼包厢</t>
  </si>
  <si>
    <t>喻玲</t>
  </si>
  <si>
    <t>龙社宜</t>
  </si>
  <si>
    <t>陈琼</t>
  </si>
  <si>
    <t>廖祖中</t>
  </si>
  <si>
    <r>
      <rPr>
        <sz val="10"/>
        <rFont val="宋体"/>
        <charset val="134"/>
      </rPr>
      <t>二楼包厢</t>
    </r>
    <r>
      <rPr>
        <sz val="10"/>
        <rFont val="Arial"/>
        <charset val="0"/>
      </rPr>
      <t xml:space="preserve">
</t>
    </r>
  </si>
  <si>
    <t>阳卫花</t>
  </si>
  <si>
    <t>刘文德</t>
  </si>
  <si>
    <t>粗加工间</t>
  </si>
  <si>
    <t>文卫平</t>
  </si>
  <si>
    <t>周新平</t>
  </si>
  <si>
    <r>
      <rPr>
        <sz val="10"/>
        <rFont val="宋体"/>
        <charset val="134"/>
      </rPr>
      <t>小学部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蒸饭房</t>
    </r>
  </si>
  <si>
    <t>刘文英</t>
  </si>
  <si>
    <t>周林祥</t>
  </si>
  <si>
    <t>小学部 蒸饭房</t>
  </si>
  <si>
    <t>文长武</t>
  </si>
  <si>
    <t>谭颖超</t>
  </si>
  <si>
    <t>小学部洗碗房</t>
  </si>
  <si>
    <t>张招英</t>
  </si>
  <si>
    <t>曾星</t>
  </si>
  <si>
    <t>彭志飞</t>
  </si>
  <si>
    <t>李峥嵘</t>
  </si>
  <si>
    <t>中学食堂蒸饭房</t>
  </si>
  <si>
    <t>陈爱泽</t>
  </si>
  <si>
    <t>陈红娇</t>
  </si>
  <si>
    <t>罗飞</t>
  </si>
  <si>
    <t>蔡香玲</t>
  </si>
  <si>
    <t>中学食堂洗碗房</t>
  </si>
  <si>
    <t>陈建武</t>
  </si>
  <si>
    <t>周艳平</t>
  </si>
  <si>
    <t>朱云兰</t>
  </si>
  <si>
    <t>陈湘玲</t>
  </si>
  <si>
    <t>管理</t>
  </si>
  <si>
    <t>蔡拥忠</t>
  </si>
  <si>
    <t>面包房</t>
  </si>
  <si>
    <t>吴新建</t>
  </si>
  <si>
    <t>刘秋华</t>
  </si>
  <si>
    <t>何桂香</t>
  </si>
  <si>
    <t>冯玉艳</t>
  </si>
  <si>
    <t>刘福秀</t>
  </si>
  <si>
    <t>财产管理</t>
  </si>
  <si>
    <t>刘飞</t>
  </si>
  <si>
    <t>面食房</t>
  </si>
  <si>
    <t>江志文</t>
  </si>
  <si>
    <t>小学食堂管理</t>
  </si>
  <si>
    <t>洪香妮</t>
  </si>
  <si>
    <t>刘年荣</t>
  </si>
  <si>
    <t>齐志红</t>
  </si>
  <si>
    <t>丁秋艳</t>
  </si>
  <si>
    <t>邓艳梅</t>
  </si>
  <si>
    <t>彭小波</t>
  </si>
  <si>
    <t>罗小红</t>
  </si>
  <si>
    <t>刘文艳</t>
  </si>
  <si>
    <t>洪志文</t>
  </si>
  <si>
    <t>一食堂</t>
  </si>
  <si>
    <t>李连芳</t>
  </si>
  <si>
    <t>仓管</t>
  </si>
  <si>
    <t>周艳丽</t>
  </si>
  <si>
    <t>龙明生</t>
  </si>
  <si>
    <t>水电工</t>
  </si>
  <si>
    <t>陈江</t>
  </si>
  <si>
    <t>刘正中</t>
  </si>
  <si>
    <t>宁勤</t>
  </si>
  <si>
    <t>易传新</t>
  </si>
  <si>
    <t>王志国</t>
  </si>
  <si>
    <t>谢根兰</t>
  </si>
  <si>
    <t>许松</t>
  </si>
  <si>
    <t>王艳文</t>
  </si>
  <si>
    <t>基建维修</t>
  </si>
  <si>
    <t>刘现章</t>
  </si>
  <si>
    <t>李玲</t>
  </si>
  <si>
    <t>花木工</t>
  </si>
  <si>
    <t>邱福云</t>
  </si>
  <si>
    <t>二食堂</t>
  </si>
  <si>
    <t>贺建刚</t>
  </si>
  <si>
    <t>医务室</t>
  </si>
  <si>
    <t>阳雅娇</t>
  </si>
  <si>
    <t>董庚云</t>
  </si>
  <si>
    <t>医务宝</t>
  </si>
  <si>
    <t>贺小桃</t>
  </si>
  <si>
    <t>易洪福</t>
  </si>
  <si>
    <t>陈春娇</t>
  </si>
  <si>
    <t>刘新建</t>
  </si>
  <si>
    <t>教师食堂</t>
  </si>
  <si>
    <t>彭李忠</t>
  </si>
  <si>
    <t>王美兰</t>
  </si>
  <si>
    <t>刘大平</t>
  </si>
  <si>
    <t>巫良义</t>
  </si>
  <si>
    <t>陈冬娇</t>
  </si>
  <si>
    <t>刘双艳</t>
  </si>
  <si>
    <t>牛奶供应商</t>
  </si>
  <si>
    <t>陈志</t>
  </si>
  <si>
    <t>小计：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</si>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</sst>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3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0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50" applyFont="1" applyBorder="1" applyAlignment="1">
      <alignment horizontal="center" vertical="center" wrapText="1"/>
    </xf>
    <xf numFmtId="176" fontId="18" fillId="0" borderId="0" xfId="0" applyNumberFormat="1" applyFont="1">
      <alignment vertical="center"/>
    </xf>
    <xf numFmtId="176" fontId="20" fillId="0" borderId="0" xfId="0" applyNumberFormat="1" applyFont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9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zoomScale="75" zoomScaleNormal="75" topLeftCell="A18" workbookViewId="0">
      <selection activeCell="A25" sqref="A25:I25"/>
    </sheetView>
  </sheetViews>
  <sheetFormatPr defaultColWidth="8.73636363636364" defaultRowHeight="13"/>
  <cols>
    <col min="1" max="2" width="11.3454545454545" style="44" customWidth="1"/>
    <col min="3" max="8" width="10.6363636363636" style="44" customWidth="1"/>
    <col min="9" max="9" width="12.6363636363636" style="44" customWidth="1"/>
    <col min="10" max="10" width="8.73636363636364" style="44"/>
    <col min="11" max="11" width="9.37272727272727" style="44"/>
    <col min="12" max="16384" width="8.73636363636364" style="44"/>
  </cols>
  <sheetData>
    <row r="1" s="45" customFormat="1" ht="36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s="102" customFormat="1" ht="17" customHeight="1" spans="1:9">
      <c r="A2" s="104" t="s">
        <v>1</v>
      </c>
      <c r="B2" s="105" t="s">
        <v>2</v>
      </c>
      <c r="C2" s="105"/>
      <c r="D2" s="105"/>
      <c r="E2" s="80" t="s">
        <v>3</v>
      </c>
      <c r="F2" s="106"/>
      <c r="G2" s="107" t="s">
        <v>4</v>
      </c>
      <c r="H2" s="107"/>
      <c r="I2" s="108"/>
    </row>
    <row r="3" s="102" customFormat="1" ht="17" customHeight="1" spans="1:9">
      <c r="A3" s="109"/>
      <c r="B3" s="107" t="s">
        <v>5</v>
      </c>
      <c r="C3" s="107" t="s">
        <v>6</v>
      </c>
      <c r="D3" s="107" t="s">
        <v>7</v>
      </c>
      <c r="E3" s="107" t="s">
        <v>6</v>
      </c>
      <c r="F3" s="107" t="s">
        <v>7</v>
      </c>
      <c r="G3" s="107" t="s">
        <v>6</v>
      </c>
      <c r="H3" s="107" t="s">
        <v>7</v>
      </c>
      <c r="I3" s="107" t="s">
        <v>8</v>
      </c>
    </row>
    <row r="4" s="30" customFormat="1" ht="17" customHeight="1" spans="1:9">
      <c r="A4" s="3" t="s">
        <v>9</v>
      </c>
      <c r="B4" s="3">
        <v>45</v>
      </c>
      <c r="C4" s="3">
        <v>6700</v>
      </c>
      <c r="D4" s="3"/>
      <c r="E4" s="3"/>
      <c r="F4" s="3"/>
      <c r="G4" s="3">
        <f t="shared" ref="G4:G9" si="0">C4+E4</f>
        <v>6700</v>
      </c>
      <c r="H4" s="3">
        <f t="shared" ref="H4:H9" si="1">D4+F4</f>
        <v>0</v>
      </c>
      <c r="I4" s="3">
        <f t="shared" ref="I4:I9" si="2">SUM(G4:H4)</f>
        <v>6700</v>
      </c>
    </row>
    <row r="5" s="30" customFormat="1" ht="17" customHeight="1" spans="1:9">
      <c r="A5" s="3" t="s">
        <v>10</v>
      </c>
      <c r="B5" s="3">
        <v>41</v>
      </c>
      <c r="C5" s="3">
        <v>2100</v>
      </c>
      <c r="D5" s="3">
        <v>319.5</v>
      </c>
      <c r="E5" s="3"/>
      <c r="F5" s="3"/>
      <c r="G5" s="3">
        <f t="shared" si="0"/>
        <v>2100</v>
      </c>
      <c r="H5" s="3">
        <f t="shared" si="1"/>
        <v>319.5</v>
      </c>
      <c r="I5" s="3">
        <f t="shared" si="2"/>
        <v>2419.5</v>
      </c>
    </row>
    <row r="6" s="30" customFormat="1" ht="17" customHeight="1" spans="1:9">
      <c r="A6" s="3" t="s">
        <v>11</v>
      </c>
      <c r="B6" s="3">
        <v>70</v>
      </c>
      <c r="C6" s="3">
        <v>3650</v>
      </c>
      <c r="D6" s="3"/>
      <c r="E6" s="3"/>
      <c r="F6" s="3"/>
      <c r="G6" s="3">
        <f t="shared" si="0"/>
        <v>3650</v>
      </c>
      <c r="H6" s="3">
        <f t="shared" si="1"/>
        <v>0</v>
      </c>
      <c r="I6" s="27">
        <f t="shared" si="2"/>
        <v>3650</v>
      </c>
    </row>
    <row r="7" s="30" customFormat="1" ht="17" customHeight="1" spans="1:9">
      <c r="A7" s="3" t="s">
        <v>12</v>
      </c>
      <c r="B7" s="3">
        <v>20</v>
      </c>
      <c r="C7" s="3">
        <f>11134.3-1664.3+15000</f>
        <v>24470</v>
      </c>
      <c r="D7" s="3">
        <v>258</v>
      </c>
      <c r="E7" s="3"/>
      <c r="F7" s="3"/>
      <c r="G7" s="3">
        <f t="shared" si="0"/>
        <v>24470</v>
      </c>
      <c r="H7" s="3">
        <f t="shared" si="1"/>
        <v>258</v>
      </c>
      <c r="I7" s="27">
        <f t="shared" si="2"/>
        <v>24728</v>
      </c>
    </row>
    <row r="8" s="30" customFormat="1" ht="17" customHeight="1" spans="1:9">
      <c r="A8" s="3" t="s">
        <v>13</v>
      </c>
      <c r="B8" s="3">
        <v>15</v>
      </c>
      <c r="C8" s="3">
        <v>1720</v>
      </c>
      <c r="D8" s="3"/>
      <c r="E8" s="3"/>
      <c r="F8" s="3"/>
      <c r="G8" s="3">
        <f t="shared" si="0"/>
        <v>1720</v>
      </c>
      <c r="H8" s="3">
        <f t="shared" si="1"/>
        <v>0</v>
      </c>
      <c r="I8" s="27">
        <f t="shared" si="2"/>
        <v>1720</v>
      </c>
    </row>
    <row r="9" s="30" customFormat="1" ht="17" customHeight="1" spans="1:9">
      <c r="A9" s="3" t="s">
        <v>14</v>
      </c>
      <c r="B9" s="3">
        <v>1</v>
      </c>
      <c r="C9" s="3">
        <f>100</f>
        <v>100</v>
      </c>
      <c r="D9" s="3"/>
      <c r="E9" s="3"/>
      <c r="F9" s="3"/>
      <c r="G9" s="3">
        <f t="shared" si="0"/>
        <v>100</v>
      </c>
      <c r="H9" s="3">
        <f t="shared" si="1"/>
        <v>0</v>
      </c>
      <c r="I9" s="27">
        <f t="shared" si="2"/>
        <v>100</v>
      </c>
    </row>
    <row r="10" s="30" customFormat="1" ht="17" customHeight="1" spans="1:9">
      <c r="A10" s="3" t="s">
        <v>15</v>
      </c>
      <c r="B10" s="3">
        <v>13</v>
      </c>
      <c r="C10" s="3">
        <v>1664.3</v>
      </c>
      <c r="D10" s="3"/>
      <c r="E10" s="3"/>
      <c r="F10" s="3"/>
      <c r="G10" s="3"/>
      <c r="H10" s="3"/>
      <c r="I10" s="27"/>
    </row>
    <row r="11" s="102" customFormat="1" ht="17" customHeight="1" spans="1:9">
      <c r="A11" s="107" t="s">
        <v>8</v>
      </c>
      <c r="B11" s="107">
        <f>SUM(B4:B10)</f>
        <v>205</v>
      </c>
      <c r="C11" s="107">
        <f>SUM(C4:C9)</f>
        <v>38740</v>
      </c>
      <c r="D11" s="107">
        <f t="shared" ref="D11:I11" si="3">SUM(D4:D9)</f>
        <v>577.5</v>
      </c>
      <c r="E11" s="107">
        <f t="shared" si="3"/>
        <v>0</v>
      </c>
      <c r="F11" s="107">
        <f t="shared" si="3"/>
        <v>0</v>
      </c>
      <c r="G11" s="107">
        <f t="shared" si="3"/>
        <v>38740</v>
      </c>
      <c r="H11" s="107">
        <f t="shared" si="3"/>
        <v>577.5</v>
      </c>
      <c r="I11" s="107">
        <f t="shared" si="3"/>
        <v>39317.5</v>
      </c>
    </row>
    <row r="12" s="30" customFormat="1" ht="17" customHeight="1" spans="1:9">
      <c r="A12" s="3" t="s">
        <v>16</v>
      </c>
      <c r="B12" s="3"/>
      <c r="C12" s="3">
        <v>5000</v>
      </c>
      <c r="D12" s="3"/>
      <c r="E12" s="3">
        <v>1580.5</v>
      </c>
      <c r="F12" s="71">
        <v>492</v>
      </c>
      <c r="G12" s="3">
        <f>C12+E12</f>
        <v>6580.5</v>
      </c>
      <c r="H12" s="71">
        <f>D12+F12</f>
        <v>492</v>
      </c>
      <c r="I12" s="3">
        <f>SUM(G12:H12)</f>
        <v>7072.5</v>
      </c>
    </row>
    <row r="13" s="30" customFormat="1" ht="17" customHeight="1" spans="1:9">
      <c r="A13" s="3" t="s">
        <v>17</v>
      </c>
      <c r="B13" s="3"/>
      <c r="C13" s="3">
        <v>5360</v>
      </c>
      <c r="D13" s="3"/>
      <c r="E13" s="3">
        <v>2041</v>
      </c>
      <c r="F13" s="74"/>
      <c r="G13" s="3">
        <f t="shared" ref="G13:G23" si="4">C13+E13</f>
        <v>7401</v>
      </c>
      <c r="H13" s="74"/>
      <c r="I13" s="3">
        <f>SUM(G13:H13)</f>
        <v>7401</v>
      </c>
    </row>
    <row r="14" s="30" customFormat="1" ht="17" customHeight="1" spans="1:9">
      <c r="A14" s="3" t="s">
        <v>18</v>
      </c>
      <c r="B14" s="3"/>
      <c r="C14" s="3">
        <v>3650</v>
      </c>
      <c r="D14" s="3"/>
      <c r="E14" s="3">
        <v>1293</v>
      </c>
      <c r="F14" s="78"/>
      <c r="G14" s="3">
        <f t="shared" si="4"/>
        <v>4943</v>
      </c>
      <c r="H14" s="78"/>
      <c r="I14" s="3">
        <f>SUM(G14:H14)</f>
        <v>4943</v>
      </c>
    </row>
    <row r="15" s="102" customFormat="1" ht="17" customHeight="1" spans="1:9">
      <c r="A15" s="107" t="s">
        <v>8</v>
      </c>
      <c r="B15" s="107">
        <v>131</v>
      </c>
      <c r="C15" s="107">
        <f t="shared" ref="C15:I15" si="5">SUM(C12:C14)</f>
        <v>14010</v>
      </c>
      <c r="D15" s="107">
        <f t="shared" si="5"/>
        <v>0</v>
      </c>
      <c r="E15" s="107">
        <f t="shared" si="5"/>
        <v>4914.5</v>
      </c>
      <c r="F15" s="107">
        <f t="shared" si="5"/>
        <v>492</v>
      </c>
      <c r="G15" s="107">
        <f t="shared" si="5"/>
        <v>18924.5</v>
      </c>
      <c r="H15" s="107">
        <f t="shared" si="5"/>
        <v>492</v>
      </c>
      <c r="I15" s="107">
        <f t="shared" si="5"/>
        <v>19416.5</v>
      </c>
    </row>
    <row r="16" s="30" customFormat="1" ht="17" customHeight="1" spans="1:9">
      <c r="A16" s="3" t="s">
        <v>19</v>
      </c>
      <c r="B16" s="3"/>
      <c r="C16" s="3">
        <v>4700.86</v>
      </c>
      <c r="D16" s="3">
        <v>436</v>
      </c>
      <c r="E16" s="3">
        <v>1759.5</v>
      </c>
      <c r="F16" s="3"/>
      <c r="G16" s="3">
        <f t="shared" si="4"/>
        <v>6460.36</v>
      </c>
      <c r="H16" s="3">
        <f>D16+F16</f>
        <v>436</v>
      </c>
      <c r="I16" s="3">
        <f>SUM(G16:H16)</f>
        <v>6896.36</v>
      </c>
    </row>
    <row r="17" s="30" customFormat="1" ht="17" customHeight="1" spans="1:9">
      <c r="A17" s="3" t="s">
        <v>20</v>
      </c>
      <c r="B17" s="3"/>
      <c r="C17" s="3">
        <v>6250</v>
      </c>
      <c r="D17" s="3">
        <v>894</v>
      </c>
      <c r="E17" s="3">
        <v>1286.5</v>
      </c>
      <c r="F17" s="3">
        <v>2227</v>
      </c>
      <c r="G17" s="3">
        <f t="shared" si="4"/>
        <v>7536.5</v>
      </c>
      <c r="H17" s="3">
        <f>D17+F17</f>
        <v>3121</v>
      </c>
      <c r="I17" s="3">
        <f>SUM(G17:H17)</f>
        <v>10657.5</v>
      </c>
    </row>
    <row r="18" s="30" customFormat="1" ht="17" customHeight="1" spans="1:9">
      <c r="A18" s="3" t="s">
        <v>21</v>
      </c>
      <c r="B18" s="3"/>
      <c r="C18" s="3">
        <v>4600</v>
      </c>
      <c r="D18" s="3"/>
      <c r="E18" s="3">
        <v>1989</v>
      </c>
      <c r="F18" s="3">
        <v>1156</v>
      </c>
      <c r="G18" s="3">
        <f t="shared" si="4"/>
        <v>6589</v>
      </c>
      <c r="H18" s="3">
        <f>D18+F18</f>
        <v>1156</v>
      </c>
      <c r="I18" s="3">
        <f>SUM(G18:H18)</f>
        <v>7745</v>
      </c>
    </row>
    <row r="19" s="102" customFormat="1" ht="17" customHeight="1" spans="1:9">
      <c r="A19" s="107" t="s">
        <v>8</v>
      </c>
      <c r="B19" s="107">
        <v>147</v>
      </c>
      <c r="C19" s="107">
        <f>SUM(C16:C18)</f>
        <v>15550.86</v>
      </c>
      <c r="D19" s="107">
        <f t="shared" ref="D19:I19" si="6">SUM(D16:D18)</f>
        <v>1330</v>
      </c>
      <c r="E19" s="107">
        <f t="shared" si="6"/>
        <v>5035</v>
      </c>
      <c r="F19" s="107">
        <f t="shared" si="6"/>
        <v>3383</v>
      </c>
      <c r="G19" s="107">
        <f t="shared" si="6"/>
        <v>20585.86</v>
      </c>
      <c r="H19" s="107">
        <f t="shared" si="6"/>
        <v>4713</v>
      </c>
      <c r="I19" s="107">
        <f t="shared" si="6"/>
        <v>25298.86</v>
      </c>
    </row>
    <row r="20" s="30" customFormat="1" ht="17" customHeight="1" spans="1:9">
      <c r="A20" s="3" t="s">
        <v>22</v>
      </c>
      <c r="B20" s="3"/>
      <c r="C20" s="3">
        <v>3010</v>
      </c>
      <c r="D20" s="3"/>
      <c r="E20" s="3">
        <v>2368</v>
      </c>
      <c r="F20" s="3"/>
      <c r="G20" s="3">
        <f t="shared" si="4"/>
        <v>5378</v>
      </c>
      <c r="H20" s="3">
        <f>D20+F20</f>
        <v>0</v>
      </c>
      <c r="I20" s="3">
        <f>SUM(G20:H20)</f>
        <v>5378</v>
      </c>
    </row>
    <row r="21" s="30" customFormat="1" ht="17" customHeight="1" spans="1:9">
      <c r="A21" s="3" t="s">
        <v>23</v>
      </c>
      <c r="B21" s="3"/>
      <c r="C21" s="3">
        <v>2700</v>
      </c>
      <c r="D21" s="3">
        <v>27</v>
      </c>
      <c r="E21" s="3">
        <v>1235.5</v>
      </c>
      <c r="F21" s="3"/>
      <c r="G21" s="3">
        <f t="shared" si="4"/>
        <v>3935.5</v>
      </c>
      <c r="H21" s="3">
        <f>D21+F21</f>
        <v>27</v>
      </c>
      <c r="I21" s="3">
        <f>SUM(G21:H21)</f>
        <v>3962.5</v>
      </c>
    </row>
    <row r="22" s="30" customFormat="1" ht="17" customHeight="1" spans="1:9">
      <c r="A22" s="3" t="s">
        <v>24</v>
      </c>
      <c r="B22" s="3"/>
      <c r="C22" s="3">
        <v>2440</v>
      </c>
      <c r="D22" s="3"/>
      <c r="E22" s="3">
        <v>1080</v>
      </c>
      <c r="F22" s="3"/>
      <c r="G22" s="3">
        <f t="shared" si="4"/>
        <v>3520</v>
      </c>
      <c r="H22" s="3">
        <f>D22+F22</f>
        <v>0</v>
      </c>
      <c r="I22" s="3">
        <f>SUM(G22:H22)</f>
        <v>3520</v>
      </c>
    </row>
    <row r="23" s="102" customFormat="1" ht="17" customHeight="1" spans="1:9">
      <c r="A23" s="107" t="s">
        <v>8</v>
      </c>
      <c r="B23" s="107">
        <v>70</v>
      </c>
      <c r="C23" s="107">
        <f>SUM(C20:C22)</f>
        <v>8150</v>
      </c>
      <c r="D23" s="107">
        <f t="shared" ref="D23:I23" si="7">SUM(D20:D22)</f>
        <v>27</v>
      </c>
      <c r="E23" s="107">
        <f t="shared" si="7"/>
        <v>4683.5</v>
      </c>
      <c r="F23" s="107">
        <f t="shared" si="7"/>
        <v>0</v>
      </c>
      <c r="G23" s="107">
        <f t="shared" si="7"/>
        <v>12833.5</v>
      </c>
      <c r="H23" s="107">
        <f t="shared" si="7"/>
        <v>27</v>
      </c>
      <c r="I23" s="107">
        <f t="shared" si="7"/>
        <v>12860.5</v>
      </c>
    </row>
    <row r="24" s="102" customFormat="1" ht="17" customHeight="1" spans="1:9">
      <c r="A24" s="107" t="s">
        <v>4</v>
      </c>
      <c r="B24" s="107">
        <f>B11+B15+B19+B23</f>
        <v>553</v>
      </c>
      <c r="C24" s="107">
        <f>C11+C15+C19+C23</f>
        <v>76450.86</v>
      </c>
      <c r="D24" s="107">
        <f t="shared" ref="D24:I24" si="8">D11+D15+D19+D23</f>
        <v>1934.5</v>
      </c>
      <c r="E24" s="107">
        <f t="shared" si="8"/>
        <v>14633</v>
      </c>
      <c r="F24" s="107">
        <f t="shared" si="8"/>
        <v>3875</v>
      </c>
      <c r="G24" s="107">
        <f t="shared" si="8"/>
        <v>91083.86</v>
      </c>
      <c r="H24" s="107">
        <f t="shared" si="8"/>
        <v>5809.5</v>
      </c>
      <c r="I24" s="107">
        <f t="shared" si="8"/>
        <v>96893.36</v>
      </c>
    </row>
    <row r="25" ht="15" customHeight="1" spans="1:9">
      <c r="A25" s="110" t="s">
        <v>25</v>
      </c>
      <c r="B25" s="110"/>
      <c r="C25" s="110"/>
      <c r="D25" s="110"/>
      <c r="E25" s="110"/>
      <c r="F25" s="110"/>
      <c r="G25" s="110"/>
      <c r="H25" s="110"/>
      <c r="I25" s="110"/>
    </row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8">
    <mergeCell ref="A1:I1"/>
    <mergeCell ref="B2:D2"/>
    <mergeCell ref="E2:F2"/>
    <mergeCell ref="G2:I2"/>
    <mergeCell ref="A25:I25"/>
    <mergeCell ref="A2:A3"/>
    <mergeCell ref="F12:F14"/>
    <mergeCell ref="H12:H14"/>
  </mergeCells>
  <pageMargins left="0.708333333333333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2" workbookViewId="0">
      <selection activeCell="E3" sqref="E3:E24"/>
    </sheetView>
  </sheetViews>
  <sheetFormatPr defaultColWidth="9" defaultRowHeight="15" outlineLevelCol="5"/>
  <cols>
    <col min="1" max="1" width="7.37272727272727" style="1" customWidth="1"/>
    <col min="2" max="2" width="12.8727272727273" style="1" customWidth="1"/>
    <col min="3" max="3" width="12.5" style="1" customWidth="1"/>
    <col min="4" max="4" width="13.2545454545455" style="1" customWidth="1"/>
    <col min="5" max="5" width="13.8727272727273" style="1" customWidth="1"/>
    <col min="6" max="6" width="36.3363636363636" style="1" customWidth="1"/>
    <col min="7" max="16384" width="9" style="1"/>
  </cols>
  <sheetData>
    <row r="1" s="1" customFormat="1" ht="35.1" customHeight="1" spans="1:6">
      <c r="A1" s="25" t="s">
        <v>509</v>
      </c>
      <c r="B1" s="26"/>
      <c r="C1" s="26"/>
      <c r="D1" s="26"/>
      <c r="E1" s="26"/>
      <c r="F1" s="26"/>
    </row>
    <row r="2" s="1" customFormat="1" ht="25" customHeight="1" spans="1:6">
      <c r="A2" s="19" t="s">
        <v>27</v>
      </c>
      <c r="B2" s="19" t="s">
        <v>1</v>
      </c>
      <c r="C2" s="19" t="s">
        <v>167</v>
      </c>
      <c r="D2" s="19" t="s">
        <v>168</v>
      </c>
      <c r="E2" s="19" t="s">
        <v>4</v>
      </c>
      <c r="F2" s="20" t="s">
        <v>164</v>
      </c>
    </row>
    <row r="3" s="1" customFormat="1" ht="25" customHeight="1" spans="1:6">
      <c r="A3" s="19">
        <v>1</v>
      </c>
      <c r="B3" s="19" t="s">
        <v>510</v>
      </c>
      <c r="C3" s="19">
        <v>10000</v>
      </c>
      <c r="D3" s="19"/>
      <c r="E3" s="19">
        <v>10000</v>
      </c>
      <c r="F3" s="20"/>
    </row>
    <row r="4" s="1" customFormat="1" ht="25" customHeight="1" spans="1:6">
      <c r="A4" s="19">
        <v>2</v>
      </c>
      <c r="B4" s="19" t="s">
        <v>511</v>
      </c>
      <c r="C4" s="19">
        <v>5000</v>
      </c>
      <c r="D4" s="19"/>
      <c r="E4" s="19">
        <v>5000</v>
      </c>
      <c r="F4" s="20"/>
    </row>
    <row r="5" s="1" customFormat="1" ht="20" customHeight="1" spans="1:6">
      <c r="A5" s="21">
        <v>3</v>
      </c>
      <c r="B5" s="21" t="s">
        <v>512</v>
      </c>
      <c r="C5" s="21">
        <v>2000</v>
      </c>
      <c r="D5" s="21"/>
      <c r="E5" s="21">
        <f>SUM(C5:D5)</f>
        <v>2000</v>
      </c>
      <c r="F5" s="20"/>
    </row>
    <row r="6" s="1" customFormat="1" ht="20" customHeight="1" spans="1:6">
      <c r="A6" s="19">
        <v>4</v>
      </c>
      <c r="B6" s="21" t="s">
        <v>513</v>
      </c>
      <c r="C6" s="21">
        <v>2000</v>
      </c>
      <c r="D6" s="21"/>
      <c r="E6" s="21">
        <f t="shared" ref="E6:E24" si="0">SUM(C6:D6)</f>
        <v>2000</v>
      </c>
      <c r="F6" s="20"/>
    </row>
    <row r="7" s="1" customFormat="1" ht="20" customHeight="1" spans="1:6">
      <c r="A7" s="19">
        <v>5</v>
      </c>
      <c r="B7" s="21" t="s">
        <v>514</v>
      </c>
      <c r="C7" s="21">
        <v>2000</v>
      </c>
      <c r="D7" s="21"/>
      <c r="E7" s="21">
        <f t="shared" si="0"/>
        <v>2000</v>
      </c>
      <c r="F7" s="22"/>
    </row>
    <row r="8" s="1" customFormat="1" ht="20" customHeight="1" spans="1:6">
      <c r="A8" s="21">
        <v>6</v>
      </c>
      <c r="B8" s="21" t="s">
        <v>515</v>
      </c>
      <c r="C8" s="21">
        <v>2000</v>
      </c>
      <c r="D8" s="21"/>
      <c r="E8" s="21">
        <f t="shared" si="0"/>
        <v>2000</v>
      </c>
      <c r="F8" s="22"/>
    </row>
    <row r="9" s="1" customFormat="1" ht="20" customHeight="1" spans="1:6">
      <c r="A9" s="19">
        <v>7</v>
      </c>
      <c r="B9" s="21" t="s">
        <v>516</v>
      </c>
      <c r="C9" s="21">
        <v>200</v>
      </c>
      <c r="D9" s="21"/>
      <c r="E9" s="21">
        <f t="shared" si="0"/>
        <v>200</v>
      </c>
      <c r="F9" s="22"/>
    </row>
    <row r="10" s="1" customFormat="1" ht="20" customHeight="1" spans="1:6">
      <c r="A10" s="19">
        <v>8</v>
      </c>
      <c r="B10" s="21" t="s">
        <v>517</v>
      </c>
      <c r="C10" s="21">
        <v>400</v>
      </c>
      <c r="D10" s="21">
        <v>30</v>
      </c>
      <c r="E10" s="21">
        <f t="shared" si="0"/>
        <v>430</v>
      </c>
      <c r="F10" s="22"/>
    </row>
    <row r="11" s="1" customFormat="1" ht="20" customHeight="1" spans="1:6">
      <c r="A11" s="21">
        <v>9</v>
      </c>
      <c r="B11" s="21" t="s">
        <v>518</v>
      </c>
      <c r="C11" s="27">
        <v>100</v>
      </c>
      <c r="D11" s="27">
        <v>10</v>
      </c>
      <c r="E11" s="21">
        <f t="shared" si="0"/>
        <v>110</v>
      </c>
      <c r="F11" s="22"/>
    </row>
    <row r="12" s="1" customFormat="1" ht="20" customHeight="1" spans="1:6">
      <c r="A12" s="19">
        <v>10</v>
      </c>
      <c r="B12" s="21" t="s">
        <v>519</v>
      </c>
      <c r="C12" s="27">
        <v>200</v>
      </c>
      <c r="D12" s="27">
        <v>168</v>
      </c>
      <c r="E12" s="21">
        <f t="shared" si="0"/>
        <v>368</v>
      </c>
      <c r="F12" s="22"/>
    </row>
    <row r="13" s="1" customFormat="1" ht="20" customHeight="1" spans="1:6">
      <c r="A13" s="19">
        <v>11</v>
      </c>
      <c r="B13" s="21" t="s">
        <v>520</v>
      </c>
      <c r="C13" s="27">
        <v>50</v>
      </c>
      <c r="D13" s="27"/>
      <c r="E13" s="21">
        <f t="shared" si="0"/>
        <v>50</v>
      </c>
      <c r="F13" s="22"/>
    </row>
    <row r="14" s="1" customFormat="1" ht="20" customHeight="1" spans="1:6">
      <c r="A14" s="21">
        <v>12</v>
      </c>
      <c r="B14" s="21" t="s">
        <v>521</v>
      </c>
      <c r="C14" s="27">
        <v>50</v>
      </c>
      <c r="D14" s="27"/>
      <c r="E14" s="21">
        <f t="shared" si="0"/>
        <v>50</v>
      </c>
      <c r="F14" s="22"/>
    </row>
    <row r="15" s="1" customFormat="1" ht="20" customHeight="1" spans="1:6">
      <c r="A15" s="19">
        <v>13</v>
      </c>
      <c r="B15" s="21" t="s">
        <v>522</v>
      </c>
      <c r="C15" s="27">
        <v>50</v>
      </c>
      <c r="D15" s="27"/>
      <c r="E15" s="21">
        <f t="shared" si="0"/>
        <v>50</v>
      </c>
      <c r="F15" s="21"/>
    </row>
    <row r="16" s="1" customFormat="1" ht="20" customHeight="1" spans="1:6">
      <c r="A16" s="19">
        <v>14</v>
      </c>
      <c r="B16" s="21" t="s">
        <v>523</v>
      </c>
      <c r="C16" s="27">
        <v>50</v>
      </c>
      <c r="D16" s="27"/>
      <c r="E16" s="21">
        <f t="shared" si="0"/>
        <v>50</v>
      </c>
      <c r="F16" s="21"/>
    </row>
    <row r="17" s="1" customFormat="1" ht="20" customHeight="1" spans="1:6">
      <c r="A17" s="21">
        <v>15</v>
      </c>
      <c r="B17" s="21" t="s">
        <v>524</v>
      </c>
      <c r="C17" s="27">
        <v>50</v>
      </c>
      <c r="D17" s="27"/>
      <c r="E17" s="21">
        <f t="shared" si="0"/>
        <v>50</v>
      </c>
      <c r="F17" s="21"/>
    </row>
    <row r="18" s="1" customFormat="1" ht="20" customHeight="1" spans="1:6">
      <c r="A18" s="19">
        <v>16</v>
      </c>
      <c r="B18" s="21" t="s">
        <v>525</v>
      </c>
      <c r="C18" s="27">
        <v>20</v>
      </c>
      <c r="D18" s="27"/>
      <c r="E18" s="21">
        <f t="shared" si="0"/>
        <v>20</v>
      </c>
      <c r="F18" s="21"/>
    </row>
    <row r="19" s="1" customFormat="1" ht="20" customHeight="1" spans="1:6">
      <c r="A19" s="19">
        <v>17</v>
      </c>
      <c r="B19" s="21" t="s">
        <v>526</v>
      </c>
      <c r="C19" s="21">
        <v>100</v>
      </c>
      <c r="D19" s="21"/>
      <c r="E19" s="21">
        <f t="shared" si="0"/>
        <v>100</v>
      </c>
      <c r="F19" s="21"/>
    </row>
    <row r="20" s="1" customFormat="1" ht="20" customHeight="1" spans="1:6">
      <c r="A20" s="21">
        <v>18</v>
      </c>
      <c r="B20" s="21" t="s">
        <v>527</v>
      </c>
      <c r="C20" s="21">
        <v>100</v>
      </c>
      <c r="D20" s="21">
        <v>10</v>
      </c>
      <c r="E20" s="21">
        <f t="shared" si="0"/>
        <v>110</v>
      </c>
      <c r="F20" s="21"/>
    </row>
    <row r="21" s="1" customFormat="1" ht="20" customHeight="1" spans="1:6">
      <c r="A21" s="19">
        <v>19</v>
      </c>
      <c r="B21" s="21" t="s">
        <v>528</v>
      </c>
      <c r="C21" s="21">
        <v>50</v>
      </c>
      <c r="D21" s="21">
        <v>30</v>
      </c>
      <c r="E21" s="21">
        <f t="shared" si="0"/>
        <v>80</v>
      </c>
      <c r="F21" s="21"/>
    </row>
    <row r="22" s="1" customFormat="1" ht="20" customHeight="1" spans="1:6">
      <c r="A22" s="19">
        <v>20</v>
      </c>
      <c r="B22" s="21" t="s">
        <v>529</v>
      </c>
      <c r="C22" s="21">
        <v>50</v>
      </c>
      <c r="D22" s="21">
        <v>5</v>
      </c>
      <c r="E22" s="21">
        <f t="shared" si="0"/>
        <v>55</v>
      </c>
      <c r="F22" s="21"/>
    </row>
    <row r="23" s="1" customFormat="1" ht="48" customHeight="1" spans="1:6">
      <c r="A23" s="19">
        <v>22</v>
      </c>
      <c r="B23" s="21" t="s">
        <v>530</v>
      </c>
      <c r="C23" s="21"/>
      <c r="D23" s="21">
        <v>5</v>
      </c>
      <c r="E23" s="21">
        <f>SUM(C23:D23)</f>
        <v>5</v>
      </c>
      <c r="F23" s="28"/>
    </row>
    <row r="24" s="1" customFormat="1" ht="25" customHeight="1" spans="1:6">
      <c r="A24" s="23" t="s">
        <v>4</v>
      </c>
      <c r="B24" s="24"/>
      <c r="C24" s="19">
        <f>SUM(C3:C23)</f>
        <v>24470</v>
      </c>
      <c r="D24" s="19">
        <f>SUM(D5:D23)</f>
        <v>258</v>
      </c>
      <c r="E24" s="19">
        <f>SUM(E3:E23)</f>
        <v>24728</v>
      </c>
      <c r="F24" s="21"/>
    </row>
  </sheetData>
  <mergeCells count="2">
    <mergeCell ref="A1:F1"/>
    <mergeCell ref="A24:B2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4" workbookViewId="0">
      <selection activeCell="E17" sqref="E17"/>
    </sheetView>
  </sheetViews>
  <sheetFormatPr defaultColWidth="9" defaultRowHeight="15" outlineLevelCol="3"/>
  <cols>
    <col min="1" max="1" width="16.1272727272727" style="1" customWidth="1"/>
    <col min="2" max="3" width="20.6272727272727" style="1" customWidth="1"/>
    <col min="4" max="4" width="23.5" style="1" customWidth="1"/>
    <col min="5" max="16384" width="9" style="1"/>
  </cols>
  <sheetData>
    <row r="1" s="1" customFormat="1" ht="35.1" customHeight="1" spans="1:4">
      <c r="A1" s="17" t="s">
        <v>531</v>
      </c>
      <c r="B1" s="18"/>
      <c r="C1" s="18"/>
      <c r="D1" s="18"/>
    </row>
    <row r="2" s="1" customFormat="1" ht="26" customHeight="1" spans="1:4">
      <c r="A2" s="19" t="s">
        <v>27</v>
      </c>
      <c r="B2" s="19" t="s">
        <v>1</v>
      </c>
      <c r="C2" s="19" t="s">
        <v>465</v>
      </c>
      <c r="D2" s="20" t="s">
        <v>164</v>
      </c>
    </row>
    <row r="3" s="1" customFormat="1" ht="21" customHeight="1" spans="1:4">
      <c r="A3" s="21">
        <v>1</v>
      </c>
      <c r="B3" s="21" t="s">
        <v>532</v>
      </c>
      <c r="C3" s="21">
        <v>500</v>
      </c>
      <c r="D3" s="22"/>
    </row>
    <row r="4" s="1" customFormat="1" ht="21" customHeight="1" spans="1:4">
      <c r="A4" s="21">
        <v>2</v>
      </c>
      <c r="B4" s="21" t="s">
        <v>533</v>
      </c>
      <c r="C4" s="21">
        <v>100</v>
      </c>
      <c r="D4" s="22"/>
    </row>
    <row r="5" s="1" customFormat="1" ht="21" customHeight="1" spans="1:4">
      <c r="A5" s="21">
        <v>3</v>
      </c>
      <c r="B5" s="21" t="s">
        <v>534</v>
      </c>
      <c r="C5" s="21">
        <v>50</v>
      </c>
      <c r="D5" s="22"/>
    </row>
    <row r="6" s="1" customFormat="1" ht="21" customHeight="1" spans="1:4">
      <c r="A6" s="21">
        <v>4</v>
      </c>
      <c r="B6" s="21" t="s">
        <v>535</v>
      </c>
      <c r="C6" s="21">
        <v>50</v>
      </c>
      <c r="D6" s="22"/>
    </row>
    <row r="7" s="1" customFormat="1" ht="21" customHeight="1" spans="1:4">
      <c r="A7" s="21">
        <v>5</v>
      </c>
      <c r="B7" s="21" t="s">
        <v>536</v>
      </c>
      <c r="C7" s="21">
        <v>100</v>
      </c>
      <c r="D7" s="21"/>
    </row>
    <row r="8" s="1" customFormat="1" ht="21" customHeight="1" spans="1:4">
      <c r="A8" s="21">
        <v>6</v>
      </c>
      <c r="B8" s="21" t="s">
        <v>537</v>
      </c>
      <c r="C8" s="21">
        <v>100</v>
      </c>
      <c r="D8" s="21"/>
    </row>
    <row r="9" s="1" customFormat="1" ht="21" customHeight="1" spans="1:4">
      <c r="A9" s="21">
        <v>7</v>
      </c>
      <c r="B9" s="21" t="s">
        <v>538</v>
      </c>
      <c r="C9" s="21">
        <v>500</v>
      </c>
      <c r="D9" s="21"/>
    </row>
    <row r="10" s="1" customFormat="1" ht="21" customHeight="1" spans="1:4">
      <c r="A10" s="21">
        <v>8</v>
      </c>
      <c r="B10" s="21" t="s">
        <v>539</v>
      </c>
      <c r="C10" s="21">
        <v>20</v>
      </c>
      <c r="D10" s="21"/>
    </row>
    <row r="11" s="1" customFormat="1" ht="21" customHeight="1" spans="1:4">
      <c r="A11" s="21">
        <v>9</v>
      </c>
      <c r="B11" s="21" t="s">
        <v>540</v>
      </c>
      <c r="C11" s="21">
        <v>20</v>
      </c>
      <c r="D11" s="21"/>
    </row>
    <row r="12" s="1" customFormat="1" ht="21" customHeight="1" spans="1:4">
      <c r="A12" s="21">
        <v>10</v>
      </c>
      <c r="B12" s="21" t="s">
        <v>541</v>
      </c>
      <c r="C12" s="21">
        <v>20</v>
      </c>
      <c r="D12" s="21"/>
    </row>
    <row r="13" s="1" customFormat="1" ht="21" customHeight="1" spans="1:4">
      <c r="A13" s="21">
        <v>11</v>
      </c>
      <c r="B13" s="21" t="s">
        <v>542</v>
      </c>
      <c r="C13" s="21">
        <v>20</v>
      </c>
      <c r="D13" s="21"/>
    </row>
    <row r="14" s="1" customFormat="1" ht="21" customHeight="1" spans="1:4">
      <c r="A14" s="21">
        <v>12</v>
      </c>
      <c r="B14" s="21" t="s">
        <v>543</v>
      </c>
      <c r="C14" s="21">
        <v>20</v>
      </c>
      <c r="D14" s="21"/>
    </row>
    <row r="15" s="1" customFormat="1" ht="21" customHeight="1" spans="1:4">
      <c r="A15" s="21">
        <v>13</v>
      </c>
      <c r="B15" s="21" t="s">
        <v>544</v>
      </c>
      <c r="C15" s="21">
        <v>20</v>
      </c>
      <c r="D15" s="21"/>
    </row>
    <row r="16" s="1" customFormat="1" ht="21" customHeight="1" spans="1:4">
      <c r="A16" s="21">
        <v>14</v>
      </c>
      <c r="B16" s="21" t="s">
        <v>545</v>
      </c>
      <c r="C16" s="21">
        <v>100</v>
      </c>
      <c r="D16" s="21"/>
    </row>
    <row r="17" s="1" customFormat="1" ht="21" customHeight="1" spans="1:4">
      <c r="A17" s="21">
        <v>15</v>
      </c>
      <c r="B17" s="21" t="s">
        <v>546</v>
      </c>
      <c r="C17" s="21">
        <v>100</v>
      </c>
      <c r="D17" s="21"/>
    </row>
    <row r="18" s="1" customFormat="1" ht="23" customHeight="1" spans="1:4">
      <c r="A18" s="23" t="s">
        <v>547</v>
      </c>
      <c r="B18" s="24"/>
      <c r="C18" s="19">
        <f>SUM(C3:C17)</f>
        <v>1720</v>
      </c>
      <c r="D18" s="21"/>
    </row>
  </sheetData>
  <mergeCells count="2">
    <mergeCell ref="A1:D1"/>
    <mergeCell ref="A18:B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L45" sqref="L45"/>
    </sheetView>
  </sheetViews>
  <sheetFormatPr defaultColWidth="9" defaultRowHeight="14" outlineLevelCol="7"/>
  <cols>
    <col min="1" max="1" width="5.25454545454545" customWidth="1"/>
    <col min="2" max="2" width="11.6272727272727" customWidth="1"/>
    <col min="3" max="3" width="11" customWidth="1"/>
    <col min="4" max="4" width="12.8727272727273" customWidth="1"/>
    <col min="5" max="5" width="5.25454545454545" customWidth="1"/>
    <col min="8" max="8" width="14.2545454545455" customWidth="1"/>
  </cols>
  <sheetData>
    <row r="1" ht="29" customHeight="1" spans="1:8">
      <c r="A1" s="2" t="s">
        <v>548</v>
      </c>
      <c r="B1" s="2"/>
      <c r="C1" s="2"/>
      <c r="D1" s="2"/>
      <c r="E1" s="2"/>
      <c r="F1" s="2"/>
      <c r="G1" s="2"/>
      <c r="H1" s="2"/>
    </row>
    <row r="2" ht="21.95" customHeight="1" spans="1:8">
      <c r="A2" s="3" t="s">
        <v>27</v>
      </c>
      <c r="B2" s="3" t="s">
        <v>549</v>
      </c>
      <c r="C2" s="3" t="s">
        <v>1</v>
      </c>
      <c r="D2" s="4" t="s">
        <v>550</v>
      </c>
      <c r="E2" s="3" t="s">
        <v>27</v>
      </c>
      <c r="F2" s="3" t="s">
        <v>549</v>
      </c>
      <c r="G2" s="3" t="s">
        <v>1</v>
      </c>
      <c r="H2" s="4" t="s">
        <v>550</v>
      </c>
    </row>
    <row r="3" ht="17" customHeight="1" spans="1:8">
      <c r="A3" s="5">
        <v>1</v>
      </c>
      <c r="B3" s="6" t="s">
        <v>551</v>
      </c>
      <c r="C3" s="7" t="s">
        <v>552</v>
      </c>
      <c r="D3" s="7">
        <v>50</v>
      </c>
      <c r="E3" s="5">
        <v>36</v>
      </c>
      <c r="F3" s="5" t="s">
        <v>553</v>
      </c>
      <c r="G3" s="8" t="s">
        <v>554</v>
      </c>
      <c r="H3" s="9">
        <v>50</v>
      </c>
    </row>
    <row r="4" ht="17" customHeight="1" spans="1:8">
      <c r="A4" s="5">
        <v>2</v>
      </c>
      <c r="B4" s="6" t="s">
        <v>551</v>
      </c>
      <c r="C4" s="7" t="s">
        <v>555</v>
      </c>
      <c r="D4" s="7">
        <v>50</v>
      </c>
      <c r="E4" s="5">
        <v>37</v>
      </c>
      <c r="F4" s="5" t="s">
        <v>553</v>
      </c>
      <c r="G4" s="8" t="s">
        <v>556</v>
      </c>
      <c r="H4" s="9">
        <v>20</v>
      </c>
    </row>
    <row r="5" ht="17" customHeight="1" spans="1:8">
      <c r="A5" s="5">
        <v>3</v>
      </c>
      <c r="B5" s="6" t="s">
        <v>551</v>
      </c>
      <c r="C5" s="7" t="s">
        <v>557</v>
      </c>
      <c r="D5" s="7">
        <v>50</v>
      </c>
      <c r="E5" s="5">
        <v>38</v>
      </c>
      <c r="F5" s="6" t="s">
        <v>558</v>
      </c>
      <c r="G5" s="8" t="s">
        <v>559</v>
      </c>
      <c r="H5" s="9">
        <v>50</v>
      </c>
    </row>
    <row r="6" ht="17" customHeight="1" spans="1:8">
      <c r="A6" s="5">
        <v>4</v>
      </c>
      <c r="B6" s="6" t="s">
        <v>551</v>
      </c>
      <c r="C6" s="7" t="s">
        <v>560</v>
      </c>
      <c r="D6" s="7">
        <v>50</v>
      </c>
      <c r="E6" s="5">
        <v>39</v>
      </c>
      <c r="F6" s="6" t="s">
        <v>561</v>
      </c>
      <c r="G6" s="8" t="s">
        <v>562</v>
      </c>
      <c r="H6" s="9">
        <v>50</v>
      </c>
    </row>
    <row r="7" ht="17" customHeight="1" spans="1:8">
      <c r="A7" s="5">
        <v>5</v>
      </c>
      <c r="B7" s="6" t="s">
        <v>551</v>
      </c>
      <c r="C7" s="7" t="s">
        <v>563</v>
      </c>
      <c r="D7" s="7">
        <v>50</v>
      </c>
      <c r="E7" s="5">
        <v>40</v>
      </c>
      <c r="F7" s="6" t="s">
        <v>564</v>
      </c>
      <c r="G7" s="8" t="s">
        <v>565</v>
      </c>
      <c r="H7" s="9">
        <v>50</v>
      </c>
    </row>
    <row r="8" ht="17" customHeight="1" spans="1:8">
      <c r="A8" s="5">
        <v>6</v>
      </c>
      <c r="B8" s="6" t="s">
        <v>551</v>
      </c>
      <c r="C8" s="10" t="s">
        <v>566</v>
      </c>
      <c r="D8" s="7">
        <v>50</v>
      </c>
      <c r="E8" s="5">
        <v>41</v>
      </c>
      <c r="F8" s="6" t="s">
        <v>567</v>
      </c>
      <c r="G8" s="8" t="s">
        <v>568</v>
      </c>
      <c r="H8" s="9">
        <v>50</v>
      </c>
    </row>
    <row r="9" ht="17" customHeight="1" spans="1:8">
      <c r="A9" s="5">
        <v>7</v>
      </c>
      <c r="B9" s="6" t="s">
        <v>551</v>
      </c>
      <c r="C9" s="7" t="s">
        <v>569</v>
      </c>
      <c r="D9" s="7">
        <v>50</v>
      </c>
      <c r="E9" s="5">
        <v>42</v>
      </c>
      <c r="F9" s="6" t="s">
        <v>570</v>
      </c>
      <c r="G9" s="8" t="s">
        <v>571</v>
      </c>
      <c r="H9" s="9">
        <v>50</v>
      </c>
    </row>
    <row r="10" ht="17" customHeight="1" spans="1:8">
      <c r="A10" s="5">
        <v>8</v>
      </c>
      <c r="B10" s="6" t="s">
        <v>551</v>
      </c>
      <c r="C10" s="7" t="s">
        <v>572</v>
      </c>
      <c r="D10" s="7">
        <v>50</v>
      </c>
      <c r="E10" s="5">
        <v>43</v>
      </c>
      <c r="F10" s="6" t="s">
        <v>570</v>
      </c>
      <c r="G10" s="8" t="s">
        <v>573</v>
      </c>
      <c r="H10" s="9">
        <v>50</v>
      </c>
    </row>
    <row r="11" ht="17" customHeight="1" spans="1:8">
      <c r="A11" s="5">
        <v>9</v>
      </c>
      <c r="B11" s="6" t="s">
        <v>551</v>
      </c>
      <c r="C11" s="7" t="s">
        <v>574</v>
      </c>
      <c r="D11" s="7">
        <v>50</v>
      </c>
      <c r="E11" s="5">
        <v>44</v>
      </c>
      <c r="F11" s="6" t="s">
        <v>575</v>
      </c>
      <c r="G11" s="8" t="s">
        <v>576</v>
      </c>
      <c r="H11" s="9">
        <v>50</v>
      </c>
    </row>
    <row r="12" ht="17" customHeight="1" spans="1:8">
      <c r="A12" s="5">
        <v>10</v>
      </c>
      <c r="B12" s="6" t="s">
        <v>551</v>
      </c>
      <c r="C12" s="7" t="s">
        <v>577</v>
      </c>
      <c r="D12" s="7">
        <v>50</v>
      </c>
      <c r="E12" s="5">
        <v>45</v>
      </c>
      <c r="F12" s="6" t="s">
        <v>575</v>
      </c>
      <c r="G12" s="8" t="s">
        <v>578</v>
      </c>
      <c r="H12" s="9">
        <v>30</v>
      </c>
    </row>
    <row r="13" ht="17" customHeight="1" spans="1:8">
      <c r="A13" s="5">
        <v>11</v>
      </c>
      <c r="B13" s="6" t="s">
        <v>551</v>
      </c>
      <c r="C13" s="7" t="s">
        <v>579</v>
      </c>
      <c r="D13" s="7">
        <v>50</v>
      </c>
      <c r="E13" s="5">
        <v>46</v>
      </c>
      <c r="F13" s="6" t="s">
        <v>580</v>
      </c>
      <c r="G13" s="8" t="s">
        <v>581</v>
      </c>
      <c r="H13" s="9">
        <v>30</v>
      </c>
    </row>
    <row r="14" ht="17" customHeight="1" spans="1:8">
      <c r="A14" s="5">
        <v>12</v>
      </c>
      <c r="B14" s="6" t="s">
        <v>551</v>
      </c>
      <c r="C14" s="11" t="s">
        <v>582</v>
      </c>
      <c r="D14" s="7">
        <v>50</v>
      </c>
      <c r="E14" s="5">
        <v>47</v>
      </c>
      <c r="F14" s="6" t="s">
        <v>580</v>
      </c>
      <c r="G14" s="8" t="s">
        <v>583</v>
      </c>
      <c r="H14" s="9">
        <v>20</v>
      </c>
    </row>
    <row r="15" ht="17" customHeight="1" spans="1:8">
      <c r="A15" s="5">
        <v>13</v>
      </c>
      <c r="B15" s="6" t="s">
        <v>551</v>
      </c>
      <c r="C15" s="7" t="s">
        <v>584</v>
      </c>
      <c r="D15" s="7">
        <v>50</v>
      </c>
      <c r="E15" s="5">
        <v>48</v>
      </c>
      <c r="F15" s="5" t="s">
        <v>585</v>
      </c>
      <c r="G15" s="8" t="s">
        <v>586</v>
      </c>
      <c r="H15" s="9">
        <v>200</v>
      </c>
    </row>
    <row r="16" ht="17" customHeight="1" spans="1:8">
      <c r="A16" s="5">
        <v>14</v>
      </c>
      <c r="B16" s="5" t="s">
        <v>587</v>
      </c>
      <c r="C16" s="8" t="s">
        <v>588</v>
      </c>
      <c r="D16" s="7">
        <v>50</v>
      </c>
      <c r="E16" s="5">
        <v>49</v>
      </c>
      <c r="F16" s="5" t="s">
        <v>585</v>
      </c>
      <c r="G16" s="8" t="s">
        <v>589</v>
      </c>
      <c r="H16" s="9">
        <v>200</v>
      </c>
    </row>
    <row r="17" ht="17" customHeight="1" spans="1:8">
      <c r="A17" s="5">
        <v>15</v>
      </c>
      <c r="B17" s="5" t="s">
        <v>587</v>
      </c>
      <c r="C17" s="8" t="s">
        <v>590</v>
      </c>
      <c r="D17" s="7">
        <v>50</v>
      </c>
      <c r="E17" s="5">
        <v>50</v>
      </c>
      <c r="F17" s="12" t="s">
        <v>585</v>
      </c>
      <c r="G17" s="8" t="s">
        <v>591</v>
      </c>
      <c r="H17" s="9">
        <v>200</v>
      </c>
    </row>
    <row r="18" ht="17" customHeight="1" spans="1:8">
      <c r="A18" s="5">
        <v>16</v>
      </c>
      <c r="B18" s="5" t="s">
        <v>587</v>
      </c>
      <c r="C18" s="8" t="s">
        <v>592</v>
      </c>
      <c r="D18" s="7">
        <v>50</v>
      </c>
      <c r="E18" s="5">
        <v>51</v>
      </c>
      <c r="F18" s="13" t="s">
        <v>593</v>
      </c>
      <c r="G18" s="14" t="s">
        <v>594</v>
      </c>
      <c r="H18" s="9">
        <v>50</v>
      </c>
    </row>
    <row r="19" ht="17" customHeight="1" spans="1:8">
      <c r="A19" s="5">
        <v>17</v>
      </c>
      <c r="B19" s="5" t="s">
        <v>595</v>
      </c>
      <c r="C19" s="8" t="s">
        <v>596</v>
      </c>
      <c r="D19" s="7">
        <v>50</v>
      </c>
      <c r="E19" s="5">
        <v>52</v>
      </c>
      <c r="F19" s="6" t="s">
        <v>597</v>
      </c>
      <c r="G19" s="8" t="s">
        <v>598</v>
      </c>
      <c r="H19" s="9">
        <v>50</v>
      </c>
    </row>
    <row r="20" ht="17" customHeight="1" spans="1:8">
      <c r="A20" s="5">
        <v>18</v>
      </c>
      <c r="B20" s="5" t="s">
        <v>595</v>
      </c>
      <c r="C20" s="8" t="s">
        <v>599</v>
      </c>
      <c r="D20" s="7">
        <v>50</v>
      </c>
      <c r="E20" s="5">
        <v>53</v>
      </c>
      <c r="F20" s="5" t="s">
        <v>597</v>
      </c>
      <c r="G20" s="8" t="s">
        <v>600</v>
      </c>
      <c r="H20" s="9">
        <v>50</v>
      </c>
    </row>
    <row r="21" ht="17" customHeight="1" spans="1:8">
      <c r="A21" s="5">
        <v>19</v>
      </c>
      <c r="B21" s="5" t="s">
        <v>595</v>
      </c>
      <c r="C21" s="8" t="s">
        <v>601</v>
      </c>
      <c r="D21" s="7">
        <v>50</v>
      </c>
      <c r="E21" s="5">
        <v>54</v>
      </c>
      <c r="F21" s="5" t="s">
        <v>585</v>
      </c>
      <c r="G21" s="8" t="s">
        <v>602</v>
      </c>
      <c r="H21" s="9">
        <v>20</v>
      </c>
    </row>
    <row r="22" ht="17" customHeight="1" spans="1:8">
      <c r="A22" s="5">
        <v>20</v>
      </c>
      <c r="B22" s="5" t="s">
        <v>595</v>
      </c>
      <c r="C22" s="8" t="s">
        <v>603</v>
      </c>
      <c r="D22" s="7">
        <v>50</v>
      </c>
      <c r="E22" s="5">
        <v>55</v>
      </c>
      <c r="F22" s="5" t="s">
        <v>585</v>
      </c>
      <c r="G22" s="8" t="s">
        <v>604</v>
      </c>
      <c r="H22" s="9">
        <v>50</v>
      </c>
    </row>
    <row r="23" ht="17" customHeight="1" spans="1:8">
      <c r="A23" s="5">
        <v>21</v>
      </c>
      <c r="B23" s="5" t="s">
        <v>595</v>
      </c>
      <c r="C23" s="8" t="s">
        <v>605</v>
      </c>
      <c r="D23" s="7">
        <v>50</v>
      </c>
      <c r="E23" s="5">
        <v>56</v>
      </c>
      <c r="F23" s="5" t="s">
        <v>585</v>
      </c>
      <c r="G23" s="8" t="s">
        <v>606</v>
      </c>
      <c r="H23" s="9">
        <v>50</v>
      </c>
    </row>
    <row r="24" ht="17" customHeight="1" spans="1:8">
      <c r="A24" s="5">
        <v>22</v>
      </c>
      <c r="B24" s="5" t="s">
        <v>607</v>
      </c>
      <c r="C24" s="7" t="s">
        <v>608</v>
      </c>
      <c r="D24" s="5">
        <v>50</v>
      </c>
      <c r="E24" s="5">
        <v>57</v>
      </c>
      <c r="F24" s="5" t="s">
        <v>609</v>
      </c>
      <c r="G24" s="8" t="s">
        <v>610</v>
      </c>
      <c r="H24" s="9">
        <v>50</v>
      </c>
    </row>
    <row r="25" ht="17" customHeight="1" spans="1:8">
      <c r="A25" s="5">
        <v>23</v>
      </c>
      <c r="B25" s="5" t="s">
        <v>607</v>
      </c>
      <c r="C25" s="7" t="s">
        <v>611</v>
      </c>
      <c r="D25" s="5">
        <v>30</v>
      </c>
      <c r="E25" s="5">
        <v>58</v>
      </c>
      <c r="F25" s="5" t="s">
        <v>612</v>
      </c>
      <c r="G25" s="8" t="s">
        <v>613</v>
      </c>
      <c r="H25" s="9">
        <v>50</v>
      </c>
    </row>
    <row r="26" ht="17" customHeight="1" spans="1:8">
      <c r="A26" s="5">
        <v>24</v>
      </c>
      <c r="B26" s="5" t="s">
        <v>607</v>
      </c>
      <c r="C26" s="7" t="s">
        <v>614</v>
      </c>
      <c r="D26" s="5">
        <v>10</v>
      </c>
      <c r="E26" s="5">
        <v>59</v>
      </c>
      <c r="F26" s="5" t="s">
        <v>612</v>
      </c>
      <c r="G26" s="8" t="s">
        <v>615</v>
      </c>
      <c r="H26" s="9">
        <v>50</v>
      </c>
    </row>
    <row r="27" ht="17" customHeight="1" spans="1:8">
      <c r="A27" s="5">
        <v>25</v>
      </c>
      <c r="B27" s="5" t="s">
        <v>607</v>
      </c>
      <c r="C27" s="15" t="s">
        <v>616</v>
      </c>
      <c r="D27" s="5">
        <v>30</v>
      </c>
      <c r="E27" s="5">
        <v>60</v>
      </c>
      <c r="F27" s="6" t="s">
        <v>612</v>
      </c>
      <c r="G27" s="8" t="s">
        <v>617</v>
      </c>
      <c r="H27" s="9">
        <v>50</v>
      </c>
    </row>
    <row r="28" ht="17" customHeight="1" spans="1:8">
      <c r="A28" s="5">
        <v>26</v>
      </c>
      <c r="B28" s="5" t="s">
        <v>607</v>
      </c>
      <c r="C28" s="7" t="s">
        <v>618</v>
      </c>
      <c r="D28" s="5">
        <v>20</v>
      </c>
      <c r="E28" s="5">
        <v>61</v>
      </c>
      <c r="F28" s="6" t="s">
        <v>612</v>
      </c>
      <c r="G28" s="8" t="s">
        <v>619</v>
      </c>
      <c r="H28" s="9">
        <v>50</v>
      </c>
    </row>
    <row r="29" ht="17" customHeight="1" spans="1:8">
      <c r="A29" s="5">
        <v>27</v>
      </c>
      <c r="B29" s="5" t="s">
        <v>607</v>
      </c>
      <c r="C29" s="7" t="s">
        <v>620</v>
      </c>
      <c r="D29" s="5">
        <v>20</v>
      </c>
      <c r="E29" s="5">
        <v>62</v>
      </c>
      <c r="F29" s="6" t="s">
        <v>621</v>
      </c>
      <c r="G29" s="8" t="s">
        <v>622</v>
      </c>
      <c r="H29" s="9">
        <v>50</v>
      </c>
    </row>
    <row r="30" ht="17" customHeight="1" spans="1:8">
      <c r="A30" s="5">
        <v>28</v>
      </c>
      <c r="B30" s="5" t="s">
        <v>607</v>
      </c>
      <c r="C30" s="11" t="s">
        <v>623</v>
      </c>
      <c r="D30" s="5">
        <v>20</v>
      </c>
      <c r="E30" s="5">
        <v>63</v>
      </c>
      <c r="F30" s="6" t="s">
        <v>624</v>
      </c>
      <c r="G30" s="8" t="s">
        <v>625</v>
      </c>
      <c r="H30" s="9">
        <v>50</v>
      </c>
    </row>
    <row r="31" ht="17" customHeight="1" spans="1:8">
      <c r="A31" s="5">
        <v>29</v>
      </c>
      <c r="B31" s="5" t="s">
        <v>626</v>
      </c>
      <c r="C31" s="7" t="s">
        <v>627</v>
      </c>
      <c r="D31" s="5">
        <v>50</v>
      </c>
      <c r="E31" s="5">
        <v>64</v>
      </c>
      <c r="F31" s="6" t="s">
        <v>628</v>
      </c>
      <c r="G31" s="8" t="s">
        <v>629</v>
      </c>
      <c r="H31" s="9">
        <v>50</v>
      </c>
    </row>
    <row r="32" ht="17" customHeight="1" spans="1:8">
      <c r="A32" s="5">
        <v>30</v>
      </c>
      <c r="B32" s="5" t="s">
        <v>626</v>
      </c>
      <c r="C32" s="7" t="s">
        <v>630</v>
      </c>
      <c r="D32" s="5">
        <v>50</v>
      </c>
      <c r="E32" s="5">
        <v>65</v>
      </c>
      <c r="F32" s="5" t="s">
        <v>631</v>
      </c>
      <c r="G32" s="8" t="s">
        <v>632</v>
      </c>
      <c r="H32" s="9">
        <v>50</v>
      </c>
    </row>
    <row r="33" ht="17" customHeight="1" spans="1:8">
      <c r="A33" s="5">
        <v>31</v>
      </c>
      <c r="B33" s="5" t="s">
        <v>626</v>
      </c>
      <c r="C33" s="7" t="s">
        <v>633</v>
      </c>
      <c r="D33" s="5">
        <v>50</v>
      </c>
      <c r="E33" s="5">
        <v>66</v>
      </c>
      <c r="F33" s="5" t="s">
        <v>631</v>
      </c>
      <c r="G33" s="8" t="s">
        <v>634</v>
      </c>
      <c r="H33" s="9">
        <v>50</v>
      </c>
    </row>
    <row r="34" ht="17" customHeight="1" spans="1:8">
      <c r="A34" s="5">
        <v>32</v>
      </c>
      <c r="B34" s="5" t="s">
        <v>626</v>
      </c>
      <c r="C34" s="7" t="s">
        <v>635</v>
      </c>
      <c r="D34" s="5">
        <v>50</v>
      </c>
      <c r="E34" s="5">
        <v>67</v>
      </c>
      <c r="F34" s="5" t="s">
        <v>636</v>
      </c>
      <c r="G34" s="8" t="s">
        <v>637</v>
      </c>
      <c r="H34" s="5">
        <v>50</v>
      </c>
    </row>
    <row r="35" spans="1:8">
      <c r="A35" s="5">
        <v>33</v>
      </c>
      <c r="B35" s="5" t="s">
        <v>626</v>
      </c>
      <c r="C35" s="7" t="s">
        <v>638</v>
      </c>
      <c r="D35" s="5">
        <v>50</v>
      </c>
      <c r="E35" s="5">
        <v>68</v>
      </c>
      <c r="F35" s="5" t="s">
        <v>636</v>
      </c>
      <c r="G35" s="8" t="s">
        <v>639</v>
      </c>
      <c r="H35" s="5">
        <v>50</v>
      </c>
    </row>
    <row r="36" spans="1:8">
      <c r="A36" s="5">
        <v>34</v>
      </c>
      <c r="B36" s="5" t="s">
        <v>626</v>
      </c>
      <c r="C36" s="7" t="s">
        <v>640</v>
      </c>
      <c r="D36" s="5">
        <v>50</v>
      </c>
      <c r="E36" s="5">
        <v>69</v>
      </c>
      <c r="F36" s="5" t="s">
        <v>636</v>
      </c>
      <c r="G36" s="8" t="s">
        <v>641</v>
      </c>
      <c r="H36" s="5">
        <v>50</v>
      </c>
    </row>
    <row r="37" ht="26" spans="1:8">
      <c r="A37" s="5">
        <v>35</v>
      </c>
      <c r="B37" s="5" t="s">
        <v>626</v>
      </c>
      <c r="C37" s="7" t="s">
        <v>642</v>
      </c>
      <c r="D37" s="5">
        <v>50</v>
      </c>
      <c r="E37" s="5">
        <v>70</v>
      </c>
      <c r="F37" s="12" t="s">
        <v>643</v>
      </c>
      <c r="G37" s="8" t="s">
        <v>644</v>
      </c>
      <c r="H37" s="9">
        <v>50</v>
      </c>
    </row>
    <row r="38" spans="1:8">
      <c r="A38" s="5"/>
      <c r="B38" t="s">
        <v>645</v>
      </c>
      <c r="C38" s="16"/>
      <c r="D38" s="9">
        <f>SUM(D3:D37)</f>
        <v>1580</v>
      </c>
      <c r="E38" s="9"/>
      <c r="F38" s="9"/>
      <c r="G38" s="9"/>
      <c r="H38" s="9">
        <f>SUM(H3:H37)</f>
        <v>2070</v>
      </c>
    </row>
    <row r="39" spans="1:8">
      <c r="A39" s="5"/>
      <c r="B39" s="16" t="s">
        <v>646</v>
      </c>
      <c r="C39" s="16"/>
      <c r="D39" s="16"/>
      <c r="E39" s="16"/>
      <c r="F39" s="16"/>
      <c r="G39" s="16"/>
      <c r="H39" s="9">
        <f>D38+H38</f>
        <v>3650</v>
      </c>
    </row>
  </sheetData>
  <mergeCells count="1">
    <mergeCell ref="A1:H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M18"/>
    </sheetView>
  </sheetViews>
  <sheetFormatPr defaultColWidth="9" defaultRowHeight="15"/>
  <cols>
    <col min="1" max="16384" width="9" style="1"/>
  </cols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opLeftCell="A60" workbookViewId="0">
      <selection activeCell="C80" sqref="C80"/>
    </sheetView>
  </sheetViews>
  <sheetFormatPr defaultColWidth="8.73636363636364" defaultRowHeight="13" outlineLevelCol="7"/>
  <cols>
    <col min="1" max="1" width="7.28181818181818" style="96" customWidth="1"/>
    <col min="2" max="2" width="12.0363636363636" style="96" customWidth="1"/>
    <col min="3" max="3" width="10.7363636363636" style="96" customWidth="1"/>
    <col min="4" max="4" width="10.1909090909091" style="97" customWidth="1"/>
    <col min="5" max="5" width="10.3272727272727" style="44" customWidth="1"/>
    <col min="6" max="6" width="12.2545454545455" style="44" customWidth="1"/>
    <col min="7" max="7" width="9.79090909090909" style="44" customWidth="1"/>
    <col min="8" max="8" width="11.9090909090909" style="44" customWidth="1"/>
    <col min="9" max="16384" width="8.73636363636364" style="44"/>
  </cols>
  <sheetData>
    <row r="1" ht="18" customHeight="1" spans="1:8">
      <c r="A1" s="86" t="s">
        <v>26</v>
      </c>
      <c r="B1" s="86"/>
      <c r="C1" s="86"/>
      <c r="D1" s="86"/>
      <c r="E1" s="86"/>
      <c r="F1" s="86"/>
      <c r="G1" s="86"/>
      <c r="H1" s="86"/>
    </row>
    <row r="2" s="45" customFormat="1" ht="17" customHeight="1" spans="1:8">
      <c r="A2" s="87" t="s">
        <v>27</v>
      </c>
      <c r="B2" s="87" t="s">
        <v>1</v>
      </c>
      <c r="C2" s="87" t="s">
        <v>28</v>
      </c>
      <c r="D2" s="47" t="s">
        <v>29</v>
      </c>
      <c r="E2" s="87" t="s">
        <v>27</v>
      </c>
      <c r="F2" s="87" t="s">
        <v>1</v>
      </c>
      <c r="G2" s="87" t="s">
        <v>28</v>
      </c>
      <c r="H2" s="47" t="s">
        <v>29</v>
      </c>
    </row>
    <row r="3" s="84" customFormat="1" ht="11" customHeight="1" spans="1:8">
      <c r="A3" s="53">
        <f t="shared" ref="A3:A66" si="0">ROW()-2</f>
        <v>1</v>
      </c>
      <c r="B3" s="93" t="s">
        <v>30</v>
      </c>
      <c r="C3" s="53" t="s">
        <v>18</v>
      </c>
      <c r="D3" s="53">
        <v>200</v>
      </c>
      <c r="E3" s="53">
        <f>ROW()+64</f>
        <v>67</v>
      </c>
      <c r="F3" s="93" t="s">
        <v>31</v>
      </c>
      <c r="G3" s="53" t="s">
        <v>17</v>
      </c>
      <c r="H3" s="51">
        <v>100</v>
      </c>
    </row>
    <row r="4" s="84" customFormat="1" ht="11" customHeight="1" spans="1:8">
      <c r="A4" s="53">
        <f t="shared" si="0"/>
        <v>2</v>
      </c>
      <c r="B4" s="93" t="s">
        <v>32</v>
      </c>
      <c r="C4" s="53" t="s">
        <v>18</v>
      </c>
      <c r="D4" s="53">
        <v>200</v>
      </c>
      <c r="E4" s="53">
        <f t="shared" ref="E4:E67" si="1">ROW()+64</f>
        <v>68</v>
      </c>
      <c r="F4" s="93" t="s">
        <v>33</v>
      </c>
      <c r="G4" s="53" t="s">
        <v>17</v>
      </c>
      <c r="H4" s="51">
        <v>100</v>
      </c>
    </row>
    <row r="5" s="84" customFormat="1" ht="11" customHeight="1" spans="1:8">
      <c r="A5" s="53">
        <f t="shared" si="0"/>
        <v>3</v>
      </c>
      <c r="B5" s="93" t="s">
        <v>34</v>
      </c>
      <c r="C5" s="53" t="s">
        <v>18</v>
      </c>
      <c r="D5" s="53">
        <v>200</v>
      </c>
      <c r="E5" s="53">
        <f t="shared" si="1"/>
        <v>69</v>
      </c>
      <c r="F5" s="93" t="s">
        <v>35</v>
      </c>
      <c r="G5" s="53" t="s">
        <v>17</v>
      </c>
      <c r="H5" s="51">
        <v>100</v>
      </c>
    </row>
    <row r="6" s="84" customFormat="1" ht="11" customHeight="1" spans="1:8">
      <c r="A6" s="53">
        <f t="shared" si="0"/>
        <v>4</v>
      </c>
      <c r="B6" s="93" t="s">
        <v>36</v>
      </c>
      <c r="C6" s="53" t="s">
        <v>18</v>
      </c>
      <c r="D6" s="53">
        <v>200</v>
      </c>
      <c r="E6" s="53">
        <f t="shared" si="1"/>
        <v>70</v>
      </c>
      <c r="F6" s="93" t="s">
        <v>37</v>
      </c>
      <c r="G6" s="53" t="s">
        <v>16</v>
      </c>
      <c r="H6" s="93">
        <v>100</v>
      </c>
    </row>
    <row r="7" s="84" customFormat="1" ht="11" customHeight="1" spans="1:8">
      <c r="A7" s="53">
        <f t="shared" si="0"/>
        <v>5</v>
      </c>
      <c r="B7" s="93" t="s">
        <v>38</v>
      </c>
      <c r="C7" s="53" t="s">
        <v>18</v>
      </c>
      <c r="D7" s="53">
        <v>200</v>
      </c>
      <c r="E7" s="53">
        <f t="shared" si="1"/>
        <v>71</v>
      </c>
      <c r="F7" s="53" t="s">
        <v>39</v>
      </c>
      <c r="G7" s="53" t="s">
        <v>16</v>
      </c>
      <c r="H7" s="98">
        <v>100</v>
      </c>
    </row>
    <row r="8" s="84" customFormat="1" ht="11" customHeight="1" spans="1:8">
      <c r="A8" s="53">
        <f t="shared" si="0"/>
        <v>6</v>
      </c>
      <c r="B8" s="93" t="s">
        <v>40</v>
      </c>
      <c r="C8" s="53" t="s">
        <v>17</v>
      </c>
      <c r="D8" s="51">
        <v>200</v>
      </c>
      <c r="E8" s="53">
        <f t="shared" si="1"/>
        <v>72</v>
      </c>
      <c r="F8" s="93" t="s">
        <v>41</v>
      </c>
      <c r="G8" s="53" t="s">
        <v>16</v>
      </c>
      <c r="H8" s="98">
        <v>100</v>
      </c>
    </row>
    <row r="9" s="84" customFormat="1" ht="11" customHeight="1" spans="1:8">
      <c r="A9" s="53">
        <f t="shared" si="0"/>
        <v>7</v>
      </c>
      <c r="B9" s="53" t="s">
        <v>42</v>
      </c>
      <c r="C9" s="53" t="s">
        <v>17</v>
      </c>
      <c r="D9" s="51">
        <v>200</v>
      </c>
      <c r="E9" s="53">
        <f t="shared" si="1"/>
        <v>73</v>
      </c>
      <c r="F9" s="93" t="s">
        <v>43</v>
      </c>
      <c r="G9" s="53" t="s">
        <v>16</v>
      </c>
      <c r="H9" s="98">
        <v>100</v>
      </c>
    </row>
    <row r="10" s="84" customFormat="1" ht="11" customHeight="1" spans="1:8">
      <c r="A10" s="53">
        <f t="shared" si="0"/>
        <v>8</v>
      </c>
      <c r="B10" s="93" t="s">
        <v>44</v>
      </c>
      <c r="C10" s="53" t="s">
        <v>17</v>
      </c>
      <c r="D10" s="51">
        <v>200</v>
      </c>
      <c r="E10" s="53">
        <f t="shared" si="1"/>
        <v>74</v>
      </c>
      <c r="F10" s="93" t="s">
        <v>45</v>
      </c>
      <c r="G10" s="53" t="s">
        <v>16</v>
      </c>
      <c r="H10" s="98">
        <v>100</v>
      </c>
    </row>
    <row r="11" s="84" customFormat="1" ht="11" customHeight="1" spans="1:8">
      <c r="A11" s="53">
        <f t="shared" si="0"/>
        <v>9</v>
      </c>
      <c r="B11" s="53" t="s">
        <v>46</v>
      </c>
      <c r="C11" s="53" t="s">
        <v>17</v>
      </c>
      <c r="D11" s="51">
        <v>200</v>
      </c>
      <c r="E11" s="53">
        <f t="shared" si="1"/>
        <v>75</v>
      </c>
      <c r="F11" s="93" t="s">
        <v>47</v>
      </c>
      <c r="G11" s="53" t="s">
        <v>16</v>
      </c>
      <c r="H11" s="98">
        <v>100</v>
      </c>
    </row>
    <row r="12" s="84" customFormat="1" ht="11" customHeight="1" spans="1:8">
      <c r="A12" s="53">
        <f t="shared" si="0"/>
        <v>10</v>
      </c>
      <c r="B12" s="53" t="s">
        <v>48</v>
      </c>
      <c r="C12" s="53" t="s">
        <v>17</v>
      </c>
      <c r="D12" s="51">
        <v>200</v>
      </c>
      <c r="E12" s="53">
        <f t="shared" si="1"/>
        <v>76</v>
      </c>
      <c r="F12" s="53" t="s">
        <v>49</v>
      </c>
      <c r="G12" s="53" t="s">
        <v>16</v>
      </c>
      <c r="H12" s="98">
        <v>100</v>
      </c>
    </row>
    <row r="13" s="84" customFormat="1" ht="11" customHeight="1" spans="1:8">
      <c r="A13" s="53">
        <f t="shared" si="0"/>
        <v>11</v>
      </c>
      <c r="B13" s="53" t="s">
        <v>50</v>
      </c>
      <c r="C13" s="53" t="s">
        <v>17</v>
      </c>
      <c r="D13" s="51">
        <v>200</v>
      </c>
      <c r="E13" s="53">
        <f t="shared" si="1"/>
        <v>77</v>
      </c>
      <c r="F13" s="53" t="s">
        <v>51</v>
      </c>
      <c r="G13" s="53" t="s">
        <v>16</v>
      </c>
      <c r="H13" s="98">
        <v>100</v>
      </c>
    </row>
    <row r="14" s="84" customFormat="1" ht="11" customHeight="1" spans="1:8">
      <c r="A14" s="53">
        <f t="shared" si="0"/>
        <v>12</v>
      </c>
      <c r="B14" s="53" t="s">
        <v>52</v>
      </c>
      <c r="C14" s="53" t="s">
        <v>17</v>
      </c>
      <c r="D14" s="51">
        <v>200</v>
      </c>
      <c r="E14" s="53">
        <f t="shared" si="1"/>
        <v>78</v>
      </c>
      <c r="F14" s="53" t="s">
        <v>53</v>
      </c>
      <c r="G14" s="53" t="s">
        <v>16</v>
      </c>
      <c r="H14" s="98">
        <v>100</v>
      </c>
    </row>
    <row r="15" s="84" customFormat="1" ht="11" customHeight="1" spans="1:8">
      <c r="A15" s="53">
        <f t="shared" si="0"/>
        <v>13</v>
      </c>
      <c r="B15" s="53" t="s">
        <v>54</v>
      </c>
      <c r="C15" s="53" t="s">
        <v>17</v>
      </c>
      <c r="D15" s="51">
        <v>200</v>
      </c>
      <c r="E15" s="53">
        <f t="shared" si="1"/>
        <v>79</v>
      </c>
      <c r="F15" s="53" t="s">
        <v>55</v>
      </c>
      <c r="G15" s="53" t="s">
        <v>16</v>
      </c>
      <c r="H15" s="98">
        <v>100</v>
      </c>
    </row>
    <row r="16" s="84" customFormat="1" ht="11" customHeight="1" spans="1:8">
      <c r="A16" s="53">
        <f t="shared" si="0"/>
        <v>14</v>
      </c>
      <c r="B16" s="93" t="s">
        <v>56</v>
      </c>
      <c r="C16" s="53" t="s">
        <v>17</v>
      </c>
      <c r="D16" s="53">
        <v>200</v>
      </c>
      <c r="E16" s="53">
        <f t="shared" si="1"/>
        <v>80</v>
      </c>
      <c r="F16" s="53" t="s">
        <v>57</v>
      </c>
      <c r="G16" s="53" t="s">
        <v>16</v>
      </c>
      <c r="H16" s="98">
        <v>100</v>
      </c>
    </row>
    <row r="17" s="84" customFormat="1" ht="11" customHeight="1" spans="1:8">
      <c r="A17" s="53">
        <f t="shared" si="0"/>
        <v>15</v>
      </c>
      <c r="B17" s="93" t="s">
        <v>58</v>
      </c>
      <c r="C17" s="53" t="s">
        <v>16</v>
      </c>
      <c r="D17" s="93">
        <v>200</v>
      </c>
      <c r="E17" s="53">
        <f t="shared" si="1"/>
        <v>81</v>
      </c>
      <c r="F17" s="53" t="s">
        <v>59</v>
      </c>
      <c r="G17" s="53" t="s">
        <v>16</v>
      </c>
      <c r="H17" s="98">
        <v>100</v>
      </c>
    </row>
    <row r="18" s="84" customFormat="1" ht="11" customHeight="1" spans="1:8">
      <c r="A18" s="53">
        <f t="shared" si="0"/>
        <v>16</v>
      </c>
      <c r="B18" s="93" t="s">
        <v>60</v>
      </c>
      <c r="C18" s="53" t="s">
        <v>16</v>
      </c>
      <c r="D18" s="98">
        <v>200</v>
      </c>
      <c r="E18" s="53">
        <f t="shared" si="1"/>
        <v>82</v>
      </c>
      <c r="F18" s="53" t="s">
        <v>61</v>
      </c>
      <c r="G18" s="53" t="s">
        <v>16</v>
      </c>
      <c r="H18" s="98">
        <v>100</v>
      </c>
    </row>
    <row r="19" s="84" customFormat="1" ht="11" customHeight="1" spans="1:8">
      <c r="A19" s="53">
        <f t="shared" si="0"/>
        <v>17</v>
      </c>
      <c r="B19" s="93" t="s">
        <v>62</v>
      </c>
      <c r="C19" s="53" t="s">
        <v>16</v>
      </c>
      <c r="D19" s="93">
        <v>200</v>
      </c>
      <c r="E19" s="53">
        <f t="shared" si="1"/>
        <v>83</v>
      </c>
      <c r="F19" s="93" t="s">
        <v>63</v>
      </c>
      <c r="G19" s="53" t="s">
        <v>16</v>
      </c>
      <c r="H19" s="98">
        <v>100</v>
      </c>
    </row>
    <row r="20" s="84" customFormat="1" ht="11" customHeight="1" spans="1:8">
      <c r="A20" s="53">
        <f t="shared" si="0"/>
        <v>18</v>
      </c>
      <c r="B20" s="93" t="s">
        <v>64</v>
      </c>
      <c r="C20" s="53" t="s">
        <v>18</v>
      </c>
      <c r="D20" s="53">
        <v>150</v>
      </c>
      <c r="E20" s="53">
        <f t="shared" si="1"/>
        <v>84</v>
      </c>
      <c r="F20" s="93" t="s">
        <v>65</v>
      </c>
      <c r="G20" s="53" t="s">
        <v>16</v>
      </c>
      <c r="H20" s="98">
        <v>100</v>
      </c>
    </row>
    <row r="21" s="84" customFormat="1" ht="11" customHeight="1" spans="1:8">
      <c r="A21" s="53">
        <f t="shared" si="0"/>
        <v>19</v>
      </c>
      <c r="B21" s="53" t="s">
        <v>66</v>
      </c>
      <c r="C21" s="53" t="s">
        <v>18</v>
      </c>
      <c r="D21" s="53">
        <v>150</v>
      </c>
      <c r="E21" s="53">
        <f t="shared" si="1"/>
        <v>85</v>
      </c>
      <c r="F21" s="93" t="s">
        <v>67</v>
      </c>
      <c r="G21" s="53" t="s">
        <v>16</v>
      </c>
      <c r="H21" s="98">
        <v>100</v>
      </c>
    </row>
    <row r="22" s="84" customFormat="1" ht="11" customHeight="1" spans="1:8">
      <c r="A22" s="53">
        <f t="shared" si="0"/>
        <v>20</v>
      </c>
      <c r="B22" s="93" t="s">
        <v>68</v>
      </c>
      <c r="C22" s="53" t="s">
        <v>18</v>
      </c>
      <c r="D22" s="53">
        <v>100</v>
      </c>
      <c r="E22" s="53">
        <f t="shared" si="1"/>
        <v>86</v>
      </c>
      <c r="F22" s="93" t="s">
        <v>69</v>
      </c>
      <c r="G22" s="53" t="s">
        <v>16</v>
      </c>
      <c r="H22" s="98">
        <v>100</v>
      </c>
    </row>
    <row r="23" s="84" customFormat="1" ht="11" customHeight="1" spans="1:8">
      <c r="A23" s="53">
        <f t="shared" si="0"/>
        <v>21</v>
      </c>
      <c r="B23" s="93" t="s">
        <v>70</v>
      </c>
      <c r="C23" s="53" t="s">
        <v>18</v>
      </c>
      <c r="D23" s="53">
        <v>100</v>
      </c>
      <c r="E23" s="53">
        <f t="shared" si="1"/>
        <v>87</v>
      </c>
      <c r="F23" s="93" t="s">
        <v>71</v>
      </c>
      <c r="G23" s="53" t="s">
        <v>16</v>
      </c>
      <c r="H23" s="98">
        <v>100</v>
      </c>
    </row>
    <row r="24" s="84" customFormat="1" ht="11" customHeight="1" spans="1:8">
      <c r="A24" s="53">
        <f t="shared" si="0"/>
        <v>22</v>
      </c>
      <c r="B24" s="93" t="s">
        <v>72</v>
      </c>
      <c r="C24" s="53" t="s">
        <v>18</v>
      </c>
      <c r="D24" s="53">
        <v>100</v>
      </c>
      <c r="E24" s="53">
        <f t="shared" si="1"/>
        <v>88</v>
      </c>
      <c r="F24" s="53" t="s">
        <v>73</v>
      </c>
      <c r="G24" s="53" t="s">
        <v>16</v>
      </c>
      <c r="H24" s="98">
        <v>100</v>
      </c>
    </row>
    <row r="25" s="84" customFormat="1" ht="11" customHeight="1" spans="1:8">
      <c r="A25" s="53">
        <f t="shared" si="0"/>
        <v>23</v>
      </c>
      <c r="B25" s="93" t="s">
        <v>74</v>
      </c>
      <c r="C25" s="53" t="s">
        <v>18</v>
      </c>
      <c r="D25" s="53">
        <v>100</v>
      </c>
      <c r="E25" s="53">
        <f t="shared" si="1"/>
        <v>89</v>
      </c>
      <c r="F25" s="53" t="s">
        <v>75</v>
      </c>
      <c r="G25" s="53" t="s">
        <v>16</v>
      </c>
      <c r="H25" s="98">
        <v>100</v>
      </c>
    </row>
    <row r="26" s="84" customFormat="1" ht="11" customHeight="1" spans="1:8">
      <c r="A26" s="53">
        <f t="shared" si="0"/>
        <v>24</v>
      </c>
      <c r="B26" s="93" t="s">
        <v>76</v>
      </c>
      <c r="C26" s="53" t="s">
        <v>18</v>
      </c>
      <c r="D26" s="53">
        <v>100</v>
      </c>
      <c r="E26" s="53">
        <f t="shared" si="1"/>
        <v>90</v>
      </c>
      <c r="F26" s="93" t="s">
        <v>77</v>
      </c>
      <c r="G26" s="53" t="s">
        <v>16</v>
      </c>
      <c r="H26" s="98">
        <v>100</v>
      </c>
    </row>
    <row r="27" s="84" customFormat="1" ht="11" customHeight="1" spans="1:8">
      <c r="A27" s="53">
        <f t="shared" si="0"/>
        <v>25</v>
      </c>
      <c r="B27" s="93" t="s">
        <v>78</v>
      </c>
      <c r="C27" s="53" t="s">
        <v>18</v>
      </c>
      <c r="D27" s="53">
        <v>100</v>
      </c>
      <c r="E27" s="53">
        <f t="shared" si="1"/>
        <v>91</v>
      </c>
      <c r="F27" s="53" t="s">
        <v>79</v>
      </c>
      <c r="G27" s="53" t="s">
        <v>16</v>
      </c>
      <c r="H27" s="98">
        <v>100</v>
      </c>
    </row>
    <row r="28" s="84" customFormat="1" ht="11" customHeight="1" spans="1:8">
      <c r="A28" s="53">
        <f t="shared" si="0"/>
        <v>26</v>
      </c>
      <c r="B28" s="93" t="s">
        <v>80</v>
      </c>
      <c r="C28" s="53" t="s">
        <v>18</v>
      </c>
      <c r="D28" s="53">
        <v>100</v>
      </c>
      <c r="E28" s="53">
        <f t="shared" si="1"/>
        <v>92</v>
      </c>
      <c r="F28" s="53" t="s">
        <v>81</v>
      </c>
      <c r="G28" s="53" t="s">
        <v>16</v>
      </c>
      <c r="H28" s="98">
        <v>100</v>
      </c>
    </row>
    <row r="29" s="84" customFormat="1" ht="11" customHeight="1" spans="1:8">
      <c r="A29" s="53">
        <f t="shared" si="0"/>
        <v>27</v>
      </c>
      <c r="B29" s="93" t="s">
        <v>82</v>
      </c>
      <c r="C29" s="53" t="s">
        <v>18</v>
      </c>
      <c r="D29" s="53">
        <v>100</v>
      </c>
      <c r="E29" s="53">
        <f t="shared" si="1"/>
        <v>93</v>
      </c>
      <c r="F29" s="93" t="s">
        <v>83</v>
      </c>
      <c r="G29" s="53" t="s">
        <v>16</v>
      </c>
      <c r="H29" s="98">
        <v>100</v>
      </c>
    </row>
    <row r="30" s="84" customFormat="1" ht="11" customHeight="1" spans="1:8">
      <c r="A30" s="53">
        <f t="shared" si="0"/>
        <v>28</v>
      </c>
      <c r="B30" s="53" t="s">
        <v>84</v>
      </c>
      <c r="C30" s="53" t="s">
        <v>18</v>
      </c>
      <c r="D30" s="53">
        <v>100</v>
      </c>
      <c r="E30" s="53">
        <f t="shared" si="1"/>
        <v>94</v>
      </c>
      <c r="F30" s="93" t="s">
        <v>85</v>
      </c>
      <c r="G30" s="53" t="s">
        <v>16</v>
      </c>
      <c r="H30" s="98">
        <v>100</v>
      </c>
    </row>
    <row r="31" s="84" customFormat="1" ht="11" customHeight="1" spans="1:8">
      <c r="A31" s="53">
        <f t="shared" si="0"/>
        <v>29</v>
      </c>
      <c r="B31" s="93" t="s">
        <v>86</v>
      </c>
      <c r="C31" s="53" t="s">
        <v>18</v>
      </c>
      <c r="D31" s="53">
        <v>100</v>
      </c>
      <c r="E31" s="53">
        <f t="shared" si="1"/>
        <v>95</v>
      </c>
      <c r="F31" s="53" t="s">
        <v>87</v>
      </c>
      <c r="G31" s="53" t="s">
        <v>16</v>
      </c>
      <c r="H31" s="98">
        <v>100</v>
      </c>
    </row>
    <row r="32" s="84" customFormat="1" ht="11" customHeight="1" spans="1:8">
      <c r="A32" s="53">
        <f t="shared" si="0"/>
        <v>30</v>
      </c>
      <c r="B32" s="93" t="s">
        <v>88</v>
      </c>
      <c r="C32" s="53" t="s">
        <v>18</v>
      </c>
      <c r="D32" s="53">
        <v>100</v>
      </c>
      <c r="E32" s="53">
        <f t="shared" si="1"/>
        <v>96</v>
      </c>
      <c r="F32" s="53" t="s">
        <v>89</v>
      </c>
      <c r="G32" s="53" t="s">
        <v>16</v>
      </c>
      <c r="H32" s="98">
        <v>100</v>
      </c>
    </row>
    <row r="33" s="84" customFormat="1" ht="11" customHeight="1" spans="1:8">
      <c r="A33" s="53">
        <f t="shared" si="0"/>
        <v>31</v>
      </c>
      <c r="B33" s="93" t="s">
        <v>90</v>
      </c>
      <c r="C33" s="53" t="s">
        <v>18</v>
      </c>
      <c r="D33" s="53">
        <v>100</v>
      </c>
      <c r="E33" s="53">
        <f t="shared" si="1"/>
        <v>97</v>
      </c>
      <c r="F33" s="93" t="s">
        <v>91</v>
      </c>
      <c r="G33" s="53" t="s">
        <v>16</v>
      </c>
      <c r="H33" s="98">
        <v>100</v>
      </c>
    </row>
    <row r="34" s="84" customFormat="1" ht="11" customHeight="1" spans="1:8">
      <c r="A34" s="53">
        <f t="shared" si="0"/>
        <v>32</v>
      </c>
      <c r="B34" s="93" t="s">
        <v>92</v>
      </c>
      <c r="C34" s="53" t="s">
        <v>18</v>
      </c>
      <c r="D34" s="53">
        <v>100</v>
      </c>
      <c r="E34" s="53">
        <f t="shared" si="1"/>
        <v>98</v>
      </c>
      <c r="F34" s="53" t="s">
        <v>93</v>
      </c>
      <c r="G34" s="53" t="s">
        <v>16</v>
      </c>
      <c r="H34" s="98">
        <v>100</v>
      </c>
    </row>
    <row r="35" s="84" customFormat="1" ht="11" customHeight="1" spans="1:8">
      <c r="A35" s="53">
        <f t="shared" si="0"/>
        <v>33</v>
      </c>
      <c r="B35" s="53" t="s">
        <v>94</v>
      </c>
      <c r="C35" s="53" t="s">
        <v>18</v>
      </c>
      <c r="D35" s="53">
        <v>100</v>
      </c>
      <c r="E35" s="53">
        <f t="shared" si="1"/>
        <v>99</v>
      </c>
      <c r="F35" s="53" t="s">
        <v>95</v>
      </c>
      <c r="G35" s="53" t="s">
        <v>16</v>
      </c>
      <c r="H35" s="98">
        <v>100</v>
      </c>
    </row>
    <row r="36" s="84" customFormat="1" ht="11" customHeight="1" spans="1:8">
      <c r="A36" s="53">
        <f t="shared" si="0"/>
        <v>34</v>
      </c>
      <c r="B36" s="53" t="s">
        <v>96</v>
      </c>
      <c r="C36" s="53" t="s">
        <v>18</v>
      </c>
      <c r="D36" s="53">
        <v>100</v>
      </c>
      <c r="E36" s="53">
        <f t="shared" si="1"/>
        <v>100</v>
      </c>
      <c r="F36" s="93" t="s">
        <v>97</v>
      </c>
      <c r="G36" s="53" t="s">
        <v>16</v>
      </c>
      <c r="H36" s="98">
        <v>100</v>
      </c>
    </row>
    <row r="37" s="84" customFormat="1" ht="11" customHeight="1" spans="1:8">
      <c r="A37" s="53">
        <f t="shared" si="0"/>
        <v>35</v>
      </c>
      <c r="B37" s="53" t="s">
        <v>98</v>
      </c>
      <c r="C37" s="53" t="s">
        <v>17</v>
      </c>
      <c r="D37" s="28">
        <v>100</v>
      </c>
      <c r="E37" s="53">
        <f t="shared" si="1"/>
        <v>101</v>
      </c>
      <c r="F37" s="93" t="s">
        <v>99</v>
      </c>
      <c r="G37" s="53" t="s">
        <v>16</v>
      </c>
      <c r="H37" s="98">
        <v>100</v>
      </c>
    </row>
    <row r="38" s="84" customFormat="1" ht="11" customHeight="1" spans="1:8">
      <c r="A38" s="53">
        <f t="shared" si="0"/>
        <v>36</v>
      </c>
      <c r="B38" s="53" t="s">
        <v>100</v>
      </c>
      <c r="C38" s="53" t="s">
        <v>17</v>
      </c>
      <c r="D38" s="51">
        <v>100</v>
      </c>
      <c r="E38" s="53">
        <f t="shared" si="1"/>
        <v>102</v>
      </c>
      <c r="F38" s="93" t="s">
        <v>101</v>
      </c>
      <c r="G38" s="53" t="s">
        <v>16</v>
      </c>
      <c r="H38" s="98">
        <v>100</v>
      </c>
    </row>
    <row r="39" s="84" customFormat="1" ht="11" customHeight="1" spans="1:8">
      <c r="A39" s="53">
        <f t="shared" si="0"/>
        <v>37</v>
      </c>
      <c r="B39" s="53" t="s">
        <v>102</v>
      </c>
      <c r="C39" s="53" t="s">
        <v>17</v>
      </c>
      <c r="D39" s="51">
        <v>100</v>
      </c>
      <c r="E39" s="53">
        <f t="shared" si="1"/>
        <v>103</v>
      </c>
      <c r="F39" s="93" t="s">
        <v>103</v>
      </c>
      <c r="G39" s="53" t="s">
        <v>16</v>
      </c>
      <c r="H39" s="98">
        <v>100</v>
      </c>
    </row>
    <row r="40" s="84" customFormat="1" ht="11" customHeight="1" spans="1:8">
      <c r="A40" s="53">
        <f t="shared" si="0"/>
        <v>38</v>
      </c>
      <c r="B40" s="53" t="s">
        <v>104</v>
      </c>
      <c r="C40" s="53" t="s">
        <v>17</v>
      </c>
      <c r="D40" s="51">
        <v>100</v>
      </c>
      <c r="E40" s="53">
        <f t="shared" si="1"/>
        <v>104</v>
      </c>
      <c r="F40" s="93" t="s">
        <v>105</v>
      </c>
      <c r="G40" s="53" t="s">
        <v>16</v>
      </c>
      <c r="H40" s="98">
        <v>100</v>
      </c>
    </row>
    <row r="41" s="84" customFormat="1" ht="11" customHeight="1" spans="1:8">
      <c r="A41" s="53">
        <f t="shared" si="0"/>
        <v>39</v>
      </c>
      <c r="B41" s="53" t="s">
        <v>106</v>
      </c>
      <c r="C41" s="53" t="s">
        <v>17</v>
      </c>
      <c r="D41" s="51">
        <v>100</v>
      </c>
      <c r="E41" s="53">
        <f t="shared" si="1"/>
        <v>105</v>
      </c>
      <c r="F41" s="53" t="s">
        <v>107</v>
      </c>
      <c r="G41" s="53" t="s">
        <v>16</v>
      </c>
      <c r="H41" s="98">
        <v>100</v>
      </c>
    </row>
    <row r="42" s="84" customFormat="1" ht="11" customHeight="1" spans="1:8">
      <c r="A42" s="53">
        <f t="shared" si="0"/>
        <v>40</v>
      </c>
      <c r="B42" s="53" t="s">
        <v>108</v>
      </c>
      <c r="C42" s="53" t="s">
        <v>17</v>
      </c>
      <c r="D42" s="51">
        <v>100</v>
      </c>
      <c r="E42" s="53">
        <f t="shared" si="1"/>
        <v>106</v>
      </c>
      <c r="F42" s="93" t="s">
        <v>109</v>
      </c>
      <c r="G42" s="53" t="s">
        <v>16</v>
      </c>
      <c r="H42" s="98">
        <v>100</v>
      </c>
    </row>
    <row r="43" s="84" customFormat="1" ht="11" customHeight="1" spans="1:8">
      <c r="A43" s="53">
        <f t="shared" si="0"/>
        <v>41</v>
      </c>
      <c r="B43" s="53" t="s">
        <v>110</v>
      </c>
      <c r="C43" s="53" t="s">
        <v>17</v>
      </c>
      <c r="D43" s="51">
        <v>100</v>
      </c>
      <c r="E43" s="53">
        <f t="shared" si="1"/>
        <v>107</v>
      </c>
      <c r="F43" s="93" t="s">
        <v>111</v>
      </c>
      <c r="G43" s="53" t="s">
        <v>16</v>
      </c>
      <c r="H43" s="98">
        <v>100</v>
      </c>
    </row>
    <row r="44" s="84" customFormat="1" ht="11" customHeight="1" spans="1:8">
      <c r="A44" s="53">
        <f t="shared" si="0"/>
        <v>42</v>
      </c>
      <c r="B44" s="53" t="s">
        <v>112</v>
      </c>
      <c r="C44" s="53" t="s">
        <v>17</v>
      </c>
      <c r="D44" s="51">
        <v>100</v>
      </c>
      <c r="E44" s="53">
        <f t="shared" si="1"/>
        <v>108</v>
      </c>
      <c r="F44" s="93" t="s">
        <v>113</v>
      </c>
      <c r="G44" s="53" t="s">
        <v>16</v>
      </c>
      <c r="H44" s="98">
        <v>100</v>
      </c>
    </row>
    <row r="45" s="84" customFormat="1" ht="11" customHeight="1" spans="1:8">
      <c r="A45" s="53">
        <f t="shared" si="0"/>
        <v>43</v>
      </c>
      <c r="B45" s="53" t="s">
        <v>114</v>
      </c>
      <c r="C45" s="53" t="s">
        <v>17</v>
      </c>
      <c r="D45" s="51">
        <v>100</v>
      </c>
      <c r="E45" s="53">
        <f t="shared" si="1"/>
        <v>109</v>
      </c>
      <c r="F45" s="93" t="s">
        <v>115</v>
      </c>
      <c r="G45" s="53" t="s">
        <v>16</v>
      </c>
      <c r="H45" s="98">
        <v>100</v>
      </c>
    </row>
    <row r="46" s="84" customFormat="1" ht="11" customHeight="1" spans="1:8">
      <c r="A46" s="53">
        <f t="shared" si="0"/>
        <v>44</v>
      </c>
      <c r="B46" s="53" t="s">
        <v>116</v>
      </c>
      <c r="C46" s="53" t="s">
        <v>17</v>
      </c>
      <c r="D46" s="51">
        <v>100</v>
      </c>
      <c r="E46" s="53">
        <f t="shared" si="1"/>
        <v>110</v>
      </c>
      <c r="F46" s="93" t="s">
        <v>117</v>
      </c>
      <c r="G46" s="53" t="s">
        <v>16</v>
      </c>
      <c r="H46" s="98">
        <v>100</v>
      </c>
    </row>
    <row r="47" s="84" customFormat="1" ht="11" customHeight="1" spans="1:8">
      <c r="A47" s="53">
        <f t="shared" si="0"/>
        <v>45</v>
      </c>
      <c r="B47" s="53" t="s">
        <v>118</v>
      </c>
      <c r="C47" s="53" t="s">
        <v>17</v>
      </c>
      <c r="D47" s="51">
        <v>100</v>
      </c>
      <c r="E47" s="53">
        <f t="shared" si="1"/>
        <v>111</v>
      </c>
      <c r="F47" s="93" t="s">
        <v>119</v>
      </c>
      <c r="G47" s="53" t="s">
        <v>16</v>
      </c>
      <c r="H47" s="98">
        <v>100</v>
      </c>
    </row>
    <row r="48" s="84" customFormat="1" ht="11" customHeight="1" spans="1:8">
      <c r="A48" s="53">
        <f t="shared" si="0"/>
        <v>46</v>
      </c>
      <c r="B48" s="53" t="s">
        <v>120</v>
      </c>
      <c r="C48" s="53" t="s">
        <v>17</v>
      </c>
      <c r="D48" s="51">
        <v>100</v>
      </c>
      <c r="E48" s="53">
        <f t="shared" si="1"/>
        <v>112</v>
      </c>
      <c r="F48" s="53" t="s">
        <v>121</v>
      </c>
      <c r="G48" s="53" t="s">
        <v>16</v>
      </c>
      <c r="H48" s="98">
        <v>100</v>
      </c>
    </row>
    <row r="49" s="84" customFormat="1" ht="11" customHeight="1" spans="1:8">
      <c r="A49" s="53">
        <f t="shared" si="0"/>
        <v>47</v>
      </c>
      <c r="B49" s="53" t="s">
        <v>122</v>
      </c>
      <c r="C49" s="53" t="s">
        <v>17</v>
      </c>
      <c r="D49" s="51">
        <v>100</v>
      </c>
      <c r="E49" s="53">
        <f t="shared" si="1"/>
        <v>113</v>
      </c>
      <c r="F49" s="53" t="s">
        <v>123</v>
      </c>
      <c r="G49" s="53" t="s">
        <v>16</v>
      </c>
      <c r="H49" s="53">
        <v>100</v>
      </c>
    </row>
    <row r="50" s="84" customFormat="1" ht="11" customHeight="1" spans="1:8">
      <c r="A50" s="53">
        <f t="shared" si="0"/>
        <v>48</v>
      </c>
      <c r="B50" s="53" t="s">
        <v>124</v>
      </c>
      <c r="C50" s="53" t="s">
        <v>17</v>
      </c>
      <c r="D50" s="51">
        <v>100</v>
      </c>
      <c r="E50" s="53">
        <f t="shared" si="1"/>
        <v>114</v>
      </c>
      <c r="F50" s="93" t="s">
        <v>125</v>
      </c>
      <c r="G50" s="53" t="s">
        <v>17</v>
      </c>
      <c r="H50" s="51">
        <v>60</v>
      </c>
    </row>
    <row r="51" s="84" customFormat="1" ht="11" customHeight="1" spans="1:8">
      <c r="A51" s="53">
        <f t="shared" si="0"/>
        <v>49</v>
      </c>
      <c r="B51" s="93" t="s">
        <v>126</v>
      </c>
      <c r="C51" s="53" t="s">
        <v>17</v>
      </c>
      <c r="D51" s="51">
        <v>100</v>
      </c>
      <c r="E51" s="53">
        <f t="shared" si="1"/>
        <v>115</v>
      </c>
      <c r="F51" s="93" t="s">
        <v>127</v>
      </c>
      <c r="G51" s="53" t="s">
        <v>18</v>
      </c>
      <c r="H51" s="53">
        <v>50</v>
      </c>
    </row>
    <row r="52" s="84" customFormat="1" ht="11" customHeight="1" spans="1:8">
      <c r="A52" s="53">
        <f t="shared" si="0"/>
        <v>50</v>
      </c>
      <c r="B52" s="53" t="s">
        <v>128</v>
      </c>
      <c r="C52" s="53" t="s">
        <v>17</v>
      </c>
      <c r="D52" s="51">
        <v>100</v>
      </c>
      <c r="E52" s="53">
        <f t="shared" si="1"/>
        <v>116</v>
      </c>
      <c r="F52" s="93" t="s">
        <v>129</v>
      </c>
      <c r="G52" s="53" t="s">
        <v>18</v>
      </c>
      <c r="H52" s="53">
        <v>50</v>
      </c>
    </row>
    <row r="53" s="84" customFormat="1" ht="11" customHeight="1" spans="1:8">
      <c r="A53" s="53">
        <f t="shared" si="0"/>
        <v>51</v>
      </c>
      <c r="B53" s="53" t="s">
        <v>130</v>
      </c>
      <c r="C53" s="53" t="s">
        <v>17</v>
      </c>
      <c r="D53" s="51">
        <v>100</v>
      </c>
      <c r="E53" s="53">
        <f t="shared" si="1"/>
        <v>117</v>
      </c>
      <c r="F53" s="93" t="s">
        <v>131</v>
      </c>
      <c r="G53" s="53" t="s">
        <v>18</v>
      </c>
      <c r="H53" s="53">
        <v>50</v>
      </c>
    </row>
    <row r="54" s="84" customFormat="1" ht="11" customHeight="1" spans="1:8">
      <c r="A54" s="53">
        <f t="shared" si="0"/>
        <v>52</v>
      </c>
      <c r="B54" s="53" t="s">
        <v>132</v>
      </c>
      <c r="C54" s="53" t="s">
        <v>17</v>
      </c>
      <c r="D54" s="51">
        <v>100</v>
      </c>
      <c r="E54" s="53">
        <f t="shared" si="1"/>
        <v>118</v>
      </c>
      <c r="F54" s="93" t="s">
        <v>133</v>
      </c>
      <c r="G54" s="53" t="s">
        <v>18</v>
      </c>
      <c r="H54" s="53">
        <v>50</v>
      </c>
    </row>
    <row r="55" s="84" customFormat="1" ht="11" customHeight="1" spans="1:8">
      <c r="A55" s="53">
        <f t="shared" si="0"/>
        <v>53</v>
      </c>
      <c r="B55" s="53" t="s">
        <v>134</v>
      </c>
      <c r="C55" s="53" t="s">
        <v>17</v>
      </c>
      <c r="D55" s="51">
        <v>100</v>
      </c>
      <c r="E55" s="53">
        <f t="shared" si="1"/>
        <v>119</v>
      </c>
      <c r="F55" s="93" t="s">
        <v>135</v>
      </c>
      <c r="G55" s="53" t="s">
        <v>18</v>
      </c>
      <c r="H55" s="53">
        <v>50</v>
      </c>
    </row>
    <row r="56" s="84" customFormat="1" ht="11" customHeight="1" spans="1:8">
      <c r="A56" s="53">
        <f t="shared" si="0"/>
        <v>54</v>
      </c>
      <c r="B56" s="53" t="s">
        <v>136</v>
      </c>
      <c r="C56" s="53" t="s">
        <v>17</v>
      </c>
      <c r="D56" s="51">
        <v>100</v>
      </c>
      <c r="E56" s="53">
        <f t="shared" si="1"/>
        <v>120</v>
      </c>
      <c r="F56" s="93" t="s">
        <v>137</v>
      </c>
      <c r="G56" s="53" t="s">
        <v>18</v>
      </c>
      <c r="H56" s="53">
        <v>50</v>
      </c>
    </row>
    <row r="57" s="84" customFormat="1" ht="11" customHeight="1" spans="1:8">
      <c r="A57" s="53">
        <f t="shared" si="0"/>
        <v>55</v>
      </c>
      <c r="B57" s="53" t="s">
        <v>138</v>
      </c>
      <c r="C57" s="53" t="s">
        <v>17</v>
      </c>
      <c r="D57" s="51">
        <v>100</v>
      </c>
      <c r="E57" s="53">
        <f t="shared" si="1"/>
        <v>121</v>
      </c>
      <c r="F57" s="93" t="s">
        <v>139</v>
      </c>
      <c r="G57" s="53" t="s">
        <v>18</v>
      </c>
      <c r="H57" s="53">
        <v>50</v>
      </c>
    </row>
    <row r="58" s="84" customFormat="1" ht="11" customHeight="1" spans="1:8">
      <c r="A58" s="53">
        <f t="shared" si="0"/>
        <v>56</v>
      </c>
      <c r="B58" s="53" t="s">
        <v>140</v>
      </c>
      <c r="C58" s="53" t="s">
        <v>17</v>
      </c>
      <c r="D58" s="51">
        <v>100</v>
      </c>
      <c r="E58" s="53">
        <f t="shared" si="1"/>
        <v>122</v>
      </c>
      <c r="F58" s="93" t="s">
        <v>141</v>
      </c>
      <c r="G58" s="53" t="s">
        <v>18</v>
      </c>
      <c r="H58" s="53">
        <v>50</v>
      </c>
    </row>
    <row r="59" s="84" customFormat="1" ht="11" customHeight="1" spans="1:8">
      <c r="A59" s="53">
        <f t="shared" si="0"/>
        <v>57</v>
      </c>
      <c r="B59" s="53" t="s">
        <v>142</v>
      </c>
      <c r="C59" s="53" t="s">
        <v>17</v>
      </c>
      <c r="D59" s="51">
        <v>100</v>
      </c>
      <c r="E59" s="53">
        <f t="shared" si="1"/>
        <v>123</v>
      </c>
      <c r="F59" s="93" t="s">
        <v>143</v>
      </c>
      <c r="G59" s="53" t="s">
        <v>18</v>
      </c>
      <c r="H59" s="53">
        <v>50</v>
      </c>
    </row>
    <row r="60" s="84" customFormat="1" ht="11" customHeight="1" spans="1:8">
      <c r="A60" s="53">
        <f t="shared" si="0"/>
        <v>58</v>
      </c>
      <c r="B60" s="53" t="s">
        <v>144</v>
      </c>
      <c r="C60" s="53" t="s">
        <v>17</v>
      </c>
      <c r="D60" s="51">
        <v>100</v>
      </c>
      <c r="E60" s="53">
        <f t="shared" si="1"/>
        <v>124</v>
      </c>
      <c r="F60" s="93" t="s">
        <v>145</v>
      </c>
      <c r="G60" s="53" t="s">
        <v>18</v>
      </c>
      <c r="H60" s="53">
        <v>50</v>
      </c>
    </row>
    <row r="61" s="84" customFormat="1" ht="11" customHeight="1" spans="1:8">
      <c r="A61" s="53">
        <f t="shared" si="0"/>
        <v>59</v>
      </c>
      <c r="B61" s="53" t="s">
        <v>146</v>
      </c>
      <c r="C61" s="53" t="s">
        <v>17</v>
      </c>
      <c r="D61" s="51">
        <v>100</v>
      </c>
      <c r="E61" s="53">
        <f t="shared" si="1"/>
        <v>125</v>
      </c>
      <c r="F61" s="93" t="s">
        <v>147</v>
      </c>
      <c r="G61" s="53" t="s">
        <v>18</v>
      </c>
      <c r="H61" s="53">
        <v>50</v>
      </c>
    </row>
    <row r="62" s="84" customFormat="1" ht="11" customHeight="1" spans="1:8">
      <c r="A62" s="53">
        <f t="shared" si="0"/>
        <v>60</v>
      </c>
      <c r="B62" s="53" t="s">
        <v>148</v>
      </c>
      <c r="C62" s="53" t="s">
        <v>17</v>
      </c>
      <c r="D62" s="51">
        <v>100</v>
      </c>
      <c r="E62" s="53">
        <f t="shared" si="1"/>
        <v>126</v>
      </c>
      <c r="F62" s="93" t="s">
        <v>149</v>
      </c>
      <c r="G62" s="53" t="s">
        <v>18</v>
      </c>
      <c r="H62" s="53">
        <v>50</v>
      </c>
    </row>
    <row r="63" s="84" customFormat="1" ht="11" customHeight="1" spans="1:8">
      <c r="A63" s="53">
        <f t="shared" si="0"/>
        <v>61</v>
      </c>
      <c r="B63" s="53" t="s">
        <v>150</v>
      </c>
      <c r="C63" s="53" t="s">
        <v>17</v>
      </c>
      <c r="D63" s="51">
        <v>100</v>
      </c>
      <c r="E63" s="53">
        <f t="shared" si="1"/>
        <v>127</v>
      </c>
      <c r="F63" s="93" t="s">
        <v>151</v>
      </c>
      <c r="G63" s="53" t="s">
        <v>18</v>
      </c>
      <c r="H63" s="53">
        <v>50</v>
      </c>
    </row>
    <row r="64" s="84" customFormat="1" ht="11" customHeight="1" spans="1:8">
      <c r="A64" s="53">
        <f t="shared" si="0"/>
        <v>62</v>
      </c>
      <c r="B64" s="53" t="s">
        <v>152</v>
      </c>
      <c r="C64" s="53" t="s">
        <v>17</v>
      </c>
      <c r="D64" s="51">
        <v>100</v>
      </c>
      <c r="E64" s="53">
        <f t="shared" si="1"/>
        <v>128</v>
      </c>
      <c r="F64" s="93" t="s">
        <v>153</v>
      </c>
      <c r="G64" s="53" t="s">
        <v>18</v>
      </c>
      <c r="H64" s="53">
        <v>50</v>
      </c>
    </row>
    <row r="65" s="84" customFormat="1" ht="11" customHeight="1" spans="1:8">
      <c r="A65" s="53">
        <f t="shared" si="0"/>
        <v>63</v>
      </c>
      <c r="B65" s="53" t="s">
        <v>154</v>
      </c>
      <c r="C65" s="53" t="s">
        <v>17</v>
      </c>
      <c r="D65" s="51">
        <v>100</v>
      </c>
      <c r="E65" s="53">
        <f t="shared" si="1"/>
        <v>129</v>
      </c>
      <c r="F65" s="93" t="s">
        <v>155</v>
      </c>
      <c r="G65" s="53" t="s">
        <v>18</v>
      </c>
      <c r="H65" s="53">
        <v>50</v>
      </c>
    </row>
    <row r="66" s="84" customFormat="1" ht="11" customHeight="1" spans="1:8">
      <c r="A66" s="53">
        <f t="shared" si="0"/>
        <v>64</v>
      </c>
      <c r="B66" s="53" t="s">
        <v>156</v>
      </c>
      <c r="C66" s="53" t="s">
        <v>17</v>
      </c>
      <c r="D66" s="51">
        <v>100</v>
      </c>
      <c r="E66" s="53">
        <f t="shared" si="1"/>
        <v>130</v>
      </c>
      <c r="F66" s="93" t="s">
        <v>157</v>
      </c>
      <c r="G66" s="53" t="s">
        <v>18</v>
      </c>
      <c r="H66" s="53">
        <v>50</v>
      </c>
    </row>
    <row r="67" s="84" customFormat="1" ht="11" customHeight="1" spans="1:8">
      <c r="A67" s="53">
        <f>ROW()-2</f>
        <v>65</v>
      </c>
      <c r="B67" s="53" t="s">
        <v>158</v>
      </c>
      <c r="C67" s="53" t="s">
        <v>17</v>
      </c>
      <c r="D67" s="51">
        <v>100</v>
      </c>
      <c r="E67" s="53">
        <f t="shared" si="1"/>
        <v>131</v>
      </c>
      <c r="F67" s="93" t="s">
        <v>159</v>
      </c>
      <c r="G67" s="53" t="s">
        <v>18</v>
      </c>
      <c r="H67" s="53">
        <v>50</v>
      </c>
    </row>
    <row r="68" s="84" customFormat="1" ht="11" customHeight="1" spans="1:8">
      <c r="A68" s="53">
        <f>ROW()-2</f>
        <v>66</v>
      </c>
      <c r="B68" s="53" t="s">
        <v>160</v>
      </c>
      <c r="C68" s="53" t="s">
        <v>17</v>
      </c>
      <c r="D68" s="51">
        <v>100</v>
      </c>
      <c r="E68" s="99" t="s">
        <v>4</v>
      </c>
      <c r="F68" s="100"/>
      <c r="G68" s="101"/>
      <c r="H68" s="53">
        <f>SUM(D3:D68,H3:H67)</f>
        <v>14010</v>
      </c>
    </row>
    <row r="69" s="84" customFormat="1" ht="15" customHeight="1"/>
    <row r="70" s="84" customFormat="1" ht="15" customHeight="1"/>
    <row r="71" s="84" customFormat="1" ht="15" customHeight="1"/>
    <row r="72" s="84" customFormat="1" ht="15" customHeight="1"/>
    <row r="73" s="84" customFormat="1" ht="15" customHeight="1"/>
    <row r="74" s="84" customFormat="1" ht="15" customHeight="1"/>
    <row r="75" s="84" customFormat="1" ht="15" customHeight="1"/>
    <row r="76" s="84" customFormat="1" ht="15" customHeight="1"/>
    <row r="77" s="84" customFormat="1" ht="15" customHeight="1"/>
    <row r="78" s="84" customFormat="1" ht="15" customHeight="1"/>
    <row r="79" s="84" customFormat="1" ht="15" customHeight="1"/>
    <row r="80" s="84" customFormat="1" ht="15" customHeight="1"/>
    <row r="81" s="84" customFormat="1" ht="15" customHeight="1"/>
    <row r="82" s="84" customFormat="1" ht="15" customHeight="1"/>
    <row r="83" s="84" customFormat="1" ht="15" customHeight="1"/>
    <row r="84" s="84" customFormat="1" ht="15" customHeight="1"/>
    <row r="85" s="84" customFormat="1" ht="15" customHeight="1"/>
    <row r="86" s="84" customFormat="1" ht="15" customHeight="1"/>
    <row r="87" s="84" customFormat="1" ht="15" customHeight="1"/>
    <row r="88" s="84" customFormat="1" ht="15" customHeight="1"/>
    <row r="89" s="84" customFormat="1" ht="15" customHeight="1"/>
    <row r="90" s="84" customFormat="1" ht="15" customHeight="1"/>
    <row r="91" s="84" customFormat="1" ht="15" customHeight="1"/>
    <row r="92" s="84" customFormat="1" ht="15" customHeight="1"/>
    <row r="93" s="84" customFormat="1" ht="15" customHeight="1"/>
    <row r="94" s="84" customFormat="1" ht="15" customHeight="1"/>
    <row r="95" s="84" customFormat="1" ht="15" customHeight="1"/>
    <row r="96" s="84" customFormat="1" ht="15" customHeight="1"/>
    <row r="97" s="84" customFormat="1" ht="15" customHeight="1"/>
    <row r="98" s="84" customFormat="1" ht="15" customHeight="1"/>
    <row r="99" s="84" customFormat="1" ht="15" customHeight="1"/>
    <row r="100" s="84" customFormat="1" ht="15" customHeight="1"/>
    <row r="101" s="84" customFormat="1" ht="15" customHeight="1"/>
    <row r="102" s="84" customFormat="1" ht="15" customHeight="1"/>
    <row r="103" s="84" customFormat="1" ht="15" customHeight="1"/>
    <row r="104" s="84" customFormat="1" ht="15" customHeight="1"/>
    <row r="105" s="84" customFormat="1" ht="15" customHeight="1"/>
    <row r="106" s="84" customFormat="1" ht="15" customHeight="1"/>
    <row r="107" s="84" customFormat="1" ht="15" customHeight="1"/>
    <row r="108" s="84" customFormat="1" ht="15" customHeight="1"/>
    <row r="109" s="84" customFormat="1" ht="15" customHeight="1"/>
    <row r="110" s="84" customFormat="1" ht="15" customHeight="1"/>
    <row r="111" s="84" customFormat="1" ht="15" customHeight="1"/>
    <row r="112" s="84" customFormat="1" ht="15" customHeight="1"/>
    <row r="113" s="84" customFormat="1" ht="15" customHeight="1"/>
    <row r="114" s="84" customFormat="1" ht="15" customHeight="1"/>
    <row r="115" s="84" customFormat="1" ht="15" customHeight="1"/>
    <row r="116" s="84" customFormat="1" ht="15" customHeight="1"/>
    <row r="117" s="84" customFormat="1" ht="15" customHeight="1"/>
    <row r="118" s="84" customFormat="1" ht="15" customHeight="1"/>
    <row r="119" s="84" customFormat="1" ht="15" customHeight="1"/>
    <row r="120" s="84" customFormat="1" ht="15" customHeight="1"/>
    <row r="121" s="84" customFormat="1" ht="15" customHeight="1"/>
    <row r="122" s="84" customFormat="1" ht="15" customHeight="1"/>
    <row r="123" s="84" customFormat="1" ht="15" customHeight="1"/>
    <row r="124" s="84" customFormat="1" ht="15" customHeight="1"/>
    <row r="125" s="84" customFormat="1" ht="15" customHeight="1"/>
    <row r="126" s="84" customFormat="1" ht="15" customHeight="1"/>
    <row r="127" s="84" customFormat="1" ht="15" customHeight="1"/>
    <row r="128" s="84" customFormat="1" ht="15" customHeight="1"/>
    <row r="129" s="84" customFormat="1" ht="15" customHeight="1"/>
    <row r="130" s="84" customFormat="1" ht="15" customHeight="1"/>
    <row r="131" s="84" customFormat="1" ht="15" customHeight="1"/>
    <row r="132" s="84" customFormat="1" ht="15" customHeight="1"/>
  </sheetData>
  <autoFilter xmlns:etc="http://www.wps.cn/officeDocument/2017/etCustomData" ref="A2:D132" etc:filterBottomFollowUsedRange="0">
    <extLst/>
  </autoFilter>
  <sortState ref="A3:E133">
    <sortCondition ref="D3:D133" descending="1"/>
  </sortState>
  <mergeCells count="2">
    <mergeCell ref="A1:H1"/>
    <mergeCell ref="E68:G68"/>
  </mergeCells>
  <pageMargins left="0.786805555555556" right="0.75" top="0.472222222222222" bottom="0.275" header="0.354166666666667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workbookViewId="0">
      <selection activeCell="Q11" sqref="Q11"/>
    </sheetView>
  </sheetViews>
  <sheetFormatPr defaultColWidth="8.73636363636364" defaultRowHeight="13" outlineLevelCol="4"/>
  <cols>
    <col min="1" max="1" width="13.1272727272727" style="44" customWidth="1"/>
    <col min="2" max="2" width="12.7545454545455" style="44" customWidth="1"/>
    <col min="3" max="3" width="20.5" style="44" customWidth="1"/>
    <col min="4" max="4" width="21.5" style="44" customWidth="1"/>
    <col min="5" max="5" width="15.8727272727273" style="44" customWidth="1"/>
    <col min="6" max="16384" width="8.73636363636364" style="44"/>
  </cols>
  <sheetData>
    <row r="1" ht="35" customHeight="1" spans="1:5">
      <c r="A1" s="46" t="s">
        <v>161</v>
      </c>
      <c r="B1" s="46"/>
      <c r="C1" s="46"/>
      <c r="D1" s="46"/>
      <c r="E1" s="46"/>
    </row>
    <row r="2" s="45" customFormat="1" ht="27" customHeight="1" spans="1:5">
      <c r="A2" s="47" t="s">
        <v>28</v>
      </c>
      <c r="B2" s="47" t="s">
        <v>162</v>
      </c>
      <c r="C2" s="47" t="s">
        <v>163</v>
      </c>
      <c r="D2" s="47" t="s">
        <v>29</v>
      </c>
      <c r="E2" s="47" t="s">
        <v>164</v>
      </c>
    </row>
    <row r="3" ht="15" customHeight="1" spans="1:5">
      <c r="A3" s="92" t="s">
        <v>18</v>
      </c>
      <c r="B3" s="49">
        <v>107</v>
      </c>
      <c r="C3" s="51" t="s">
        <v>88</v>
      </c>
      <c r="D3" s="49">
        <v>112</v>
      </c>
      <c r="E3" s="50"/>
    </row>
    <row r="4" ht="15" customHeight="1" spans="1:5">
      <c r="A4" s="48"/>
      <c r="B4" s="49">
        <v>108</v>
      </c>
      <c r="C4" s="51" t="s">
        <v>80</v>
      </c>
      <c r="D4" s="49">
        <v>108</v>
      </c>
      <c r="E4" s="50"/>
    </row>
    <row r="5" ht="15" customHeight="1" spans="1:5">
      <c r="A5" s="48"/>
      <c r="B5" s="49">
        <v>109</v>
      </c>
      <c r="C5" s="51" t="s">
        <v>165</v>
      </c>
      <c r="D5" s="49">
        <v>100</v>
      </c>
      <c r="E5" s="50"/>
    </row>
    <row r="6" ht="15" customHeight="1" spans="1:5">
      <c r="A6" s="48"/>
      <c r="B6" s="49">
        <v>110</v>
      </c>
      <c r="C6" s="51" t="s">
        <v>82</v>
      </c>
      <c r="D6" s="49">
        <v>132</v>
      </c>
      <c r="E6" s="50"/>
    </row>
    <row r="7" ht="15" customHeight="1" spans="1:5">
      <c r="A7" s="48"/>
      <c r="B7" s="49">
        <v>111</v>
      </c>
      <c r="C7" s="51" t="s">
        <v>84</v>
      </c>
      <c r="D7" s="49">
        <v>100</v>
      </c>
      <c r="E7" s="50"/>
    </row>
    <row r="8" ht="15" customHeight="1" spans="1:5">
      <c r="A8" s="48"/>
      <c r="B8" s="49">
        <v>112</v>
      </c>
      <c r="C8" s="53" t="s">
        <v>66</v>
      </c>
      <c r="D8" s="49">
        <v>110</v>
      </c>
      <c r="E8" s="50"/>
    </row>
    <row r="9" ht="15" customHeight="1" spans="1:5">
      <c r="A9" s="48"/>
      <c r="B9" s="49">
        <v>113</v>
      </c>
      <c r="C9" s="93" t="s">
        <v>34</v>
      </c>
      <c r="D9" s="49">
        <v>150</v>
      </c>
      <c r="E9" s="50"/>
    </row>
    <row r="10" ht="15" customHeight="1" spans="1:5">
      <c r="A10" s="48"/>
      <c r="B10" s="49">
        <v>115</v>
      </c>
      <c r="C10" s="51" t="s">
        <v>86</v>
      </c>
      <c r="D10" s="49">
        <v>126</v>
      </c>
      <c r="E10" s="50"/>
    </row>
    <row r="11" ht="15" customHeight="1" spans="1:5">
      <c r="A11" s="48"/>
      <c r="B11" s="49">
        <v>116</v>
      </c>
      <c r="C11" s="51" t="s">
        <v>38</v>
      </c>
      <c r="D11" s="49">
        <v>150</v>
      </c>
      <c r="E11" s="50"/>
    </row>
    <row r="12" ht="15" customHeight="1" spans="1:5">
      <c r="A12" s="48"/>
      <c r="B12" s="49">
        <v>117</v>
      </c>
      <c r="C12" s="51" t="s">
        <v>96</v>
      </c>
      <c r="D12" s="49">
        <v>105</v>
      </c>
      <c r="E12" s="50"/>
    </row>
    <row r="13" ht="15" customHeight="1" spans="1:5">
      <c r="A13" s="48"/>
      <c r="B13" s="49">
        <v>118</v>
      </c>
      <c r="C13" s="51" t="s">
        <v>90</v>
      </c>
      <c r="D13" s="49">
        <v>100</v>
      </c>
      <c r="E13" s="50"/>
    </row>
    <row r="14" ht="15" customHeight="1" spans="1:5">
      <c r="A14" s="48"/>
      <c r="B14" s="54" t="s">
        <v>8</v>
      </c>
      <c r="C14" s="94"/>
      <c r="D14" s="49">
        <f>SUM(D3:D13)</f>
        <v>1293</v>
      </c>
      <c r="E14" s="50"/>
    </row>
    <row r="15" ht="15" customHeight="1" spans="1:5">
      <c r="A15" s="92" t="s">
        <v>17</v>
      </c>
      <c r="B15" s="49">
        <v>119</v>
      </c>
      <c r="C15" s="53" t="s">
        <v>122</v>
      </c>
      <c r="D15" s="49">
        <v>165</v>
      </c>
      <c r="E15" s="50"/>
    </row>
    <row r="16" ht="15" customHeight="1" spans="1:5">
      <c r="A16" s="48"/>
      <c r="B16" s="49">
        <v>120</v>
      </c>
      <c r="C16" s="53" t="s">
        <v>124</v>
      </c>
      <c r="D16" s="49">
        <v>153</v>
      </c>
      <c r="E16" s="50"/>
    </row>
    <row r="17" ht="15" customHeight="1" spans="1:5">
      <c r="A17" s="48"/>
      <c r="B17" s="49">
        <v>121</v>
      </c>
      <c r="C17" s="53" t="s">
        <v>50</v>
      </c>
      <c r="D17" s="49">
        <v>120</v>
      </c>
      <c r="E17" s="50"/>
    </row>
    <row r="18" ht="15" customHeight="1" spans="1:5">
      <c r="A18" s="48"/>
      <c r="B18" s="49">
        <v>122</v>
      </c>
      <c r="C18" s="53" t="s">
        <v>132</v>
      </c>
      <c r="D18" s="49">
        <v>180</v>
      </c>
      <c r="E18" s="50"/>
    </row>
    <row r="19" ht="15" customHeight="1" spans="1:5">
      <c r="A19" s="48"/>
      <c r="B19" s="49">
        <v>123</v>
      </c>
      <c r="C19" s="53" t="s">
        <v>108</v>
      </c>
      <c r="D19" s="49">
        <v>200</v>
      </c>
      <c r="E19" s="50"/>
    </row>
    <row r="20" ht="15" customHeight="1" spans="1:5">
      <c r="A20" s="48"/>
      <c r="B20" s="49">
        <v>124</v>
      </c>
      <c r="C20" s="51" t="s">
        <v>44</v>
      </c>
      <c r="D20" s="49">
        <v>124</v>
      </c>
      <c r="E20" s="50"/>
    </row>
    <row r="21" ht="15" customHeight="1" spans="1:5">
      <c r="A21" s="48"/>
      <c r="B21" s="49">
        <v>125</v>
      </c>
      <c r="C21" s="53" t="s">
        <v>148</v>
      </c>
      <c r="D21" s="49">
        <v>150</v>
      </c>
      <c r="E21" s="50"/>
    </row>
    <row r="22" ht="15" customHeight="1" spans="1:5">
      <c r="A22" s="48"/>
      <c r="B22" s="49">
        <v>126</v>
      </c>
      <c r="C22" s="53" t="s">
        <v>48</v>
      </c>
      <c r="D22" s="49">
        <v>180</v>
      </c>
      <c r="E22" s="50"/>
    </row>
    <row r="23" ht="15" customHeight="1" spans="1:5">
      <c r="A23" s="48"/>
      <c r="B23" s="49">
        <v>127</v>
      </c>
      <c r="C23" s="53" t="s">
        <v>46</v>
      </c>
      <c r="D23" s="49">
        <v>159</v>
      </c>
      <c r="E23" s="50"/>
    </row>
    <row r="24" ht="15" customHeight="1" spans="1:5">
      <c r="A24" s="48"/>
      <c r="B24" s="49">
        <v>128</v>
      </c>
      <c r="C24" s="53" t="s">
        <v>102</v>
      </c>
      <c r="D24" s="49">
        <v>150</v>
      </c>
      <c r="E24" s="50"/>
    </row>
    <row r="25" ht="15" customHeight="1" spans="1:5">
      <c r="A25" s="48"/>
      <c r="B25" s="49">
        <v>129</v>
      </c>
      <c r="C25" s="53" t="s">
        <v>106</v>
      </c>
      <c r="D25" s="49">
        <v>150</v>
      </c>
      <c r="E25" s="50"/>
    </row>
    <row r="26" ht="15" customHeight="1" spans="1:5">
      <c r="A26" s="48"/>
      <c r="B26" s="49">
        <v>130</v>
      </c>
      <c r="C26" s="53" t="s">
        <v>142</v>
      </c>
      <c r="D26" s="49">
        <v>160</v>
      </c>
      <c r="E26" s="50"/>
    </row>
    <row r="27" ht="15" customHeight="1" spans="1:5">
      <c r="A27" s="48"/>
      <c r="B27" s="49">
        <v>131</v>
      </c>
      <c r="C27" s="53" t="s">
        <v>140</v>
      </c>
      <c r="D27" s="49">
        <v>150</v>
      </c>
      <c r="E27" s="50"/>
    </row>
    <row r="28" ht="15" customHeight="1" spans="1:5">
      <c r="A28" s="48"/>
      <c r="B28" s="54" t="s">
        <v>8</v>
      </c>
      <c r="C28" s="94"/>
      <c r="D28" s="49">
        <f>SUM(D15:D27)</f>
        <v>2041</v>
      </c>
      <c r="E28" s="50"/>
    </row>
    <row r="29" ht="15" customHeight="1" spans="1:5">
      <c r="A29" s="92" t="s">
        <v>16</v>
      </c>
      <c r="B29" s="49">
        <v>132</v>
      </c>
      <c r="C29" s="51" t="s">
        <v>69</v>
      </c>
      <c r="D29" s="51">
        <v>156</v>
      </c>
      <c r="E29" s="50"/>
    </row>
    <row r="30" ht="15" customHeight="1" spans="1:5">
      <c r="A30" s="48"/>
      <c r="B30" s="49">
        <v>133</v>
      </c>
      <c r="C30" s="51" t="s">
        <v>37</v>
      </c>
      <c r="D30" s="51">
        <v>153</v>
      </c>
      <c r="E30" s="50"/>
    </row>
    <row r="31" ht="15" customHeight="1" spans="1:5">
      <c r="A31" s="48"/>
      <c r="B31" s="49">
        <v>134</v>
      </c>
      <c r="C31" s="51" t="s">
        <v>91</v>
      </c>
      <c r="D31" s="51">
        <v>156</v>
      </c>
      <c r="E31" s="50"/>
    </row>
    <row r="32" ht="15" customHeight="1" spans="1:5">
      <c r="A32" s="48"/>
      <c r="B32" s="49">
        <v>135</v>
      </c>
      <c r="C32" s="51" t="s">
        <v>83</v>
      </c>
      <c r="D32" s="51">
        <v>150</v>
      </c>
      <c r="E32" s="50"/>
    </row>
    <row r="33" ht="15" customHeight="1" spans="1:5">
      <c r="A33" s="48"/>
      <c r="B33" s="49">
        <v>136</v>
      </c>
      <c r="C33" s="51" t="s">
        <v>85</v>
      </c>
      <c r="D33" s="51">
        <v>150</v>
      </c>
      <c r="E33" s="50"/>
    </row>
    <row r="34" ht="15" customHeight="1" spans="1:5">
      <c r="A34" s="48"/>
      <c r="B34" s="49">
        <v>137</v>
      </c>
      <c r="C34" s="51" t="s">
        <v>71</v>
      </c>
      <c r="D34" s="51">
        <v>153</v>
      </c>
      <c r="E34" s="50"/>
    </row>
    <row r="35" ht="15" customHeight="1" spans="1:5">
      <c r="A35" s="48"/>
      <c r="B35" s="49">
        <v>138</v>
      </c>
      <c r="C35" s="51" t="s">
        <v>117</v>
      </c>
      <c r="D35" s="51">
        <v>162.5</v>
      </c>
      <c r="E35" s="50"/>
    </row>
    <row r="36" ht="15" customHeight="1" spans="1:5">
      <c r="A36" s="48"/>
      <c r="B36" s="49">
        <v>139</v>
      </c>
      <c r="C36" s="51" t="s">
        <v>45</v>
      </c>
      <c r="D36" s="51">
        <v>100</v>
      </c>
      <c r="E36" s="50"/>
    </row>
    <row r="37" ht="15" customHeight="1" spans="1:5">
      <c r="A37" s="48"/>
      <c r="B37" s="49">
        <v>140</v>
      </c>
      <c r="C37" s="51" t="s">
        <v>77</v>
      </c>
      <c r="D37" s="51">
        <v>100</v>
      </c>
      <c r="E37" s="50"/>
    </row>
    <row r="38" ht="15" customHeight="1" spans="1:5">
      <c r="A38" s="48"/>
      <c r="B38" s="49">
        <v>141</v>
      </c>
      <c r="C38" s="51" t="s">
        <v>101</v>
      </c>
      <c r="D38" s="51">
        <v>100</v>
      </c>
      <c r="E38" s="50"/>
    </row>
    <row r="39" s="44" customFormat="1" ht="15" customHeight="1" spans="1:5">
      <c r="A39" s="48"/>
      <c r="B39" s="49">
        <v>142</v>
      </c>
      <c r="C39" s="51" t="s">
        <v>47</v>
      </c>
      <c r="D39" s="51">
        <v>100</v>
      </c>
      <c r="E39" s="50"/>
    </row>
    <row r="40" ht="15" customHeight="1" spans="1:5">
      <c r="A40" s="48"/>
      <c r="B40" s="49">
        <v>143</v>
      </c>
      <c r="C40" s="53" t="s">
        <v>79</v>
      </c>
      <c r="D40" s="51">
        <v>100</v>
      </c>
      <c r="E40" s="50"/>
    </row>
    <row r="41" ht="15" customHeight="1" spans="1:5">
      <c r="A41" s="55"/>
      <c r="B41" s="54" t="s">
        <v>8</v>
      </c>
      <c r="C41" s="94"/>
      <c r="D41" s="51">
        <f>SUM(D29:D40)</f>
        <v>1580.5</v>
      </c>
      <c r="E41" s="50"/>
    </row>
    <row r="42" s="45" customFormat="1" ht="15" customHeight="1" spans="1:5">
      <c r="A42" s="52" t="s">
        <v>4</v>
      </c>
      <c r="B42" s="57"/>
      <c r="C42" s="95"/>
      <c r="D42" s="47">
        <f>D14+D28+D41</f>
        <v>4914.5</v>
      </c>
      <c r="E42" s="58"/>
    </row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</sheetData>
  <mergeCells count="8">
    <mergeCell ref="A1:E1"/>
    <mergeCell ref="B14:C14"/>
    <mergeCell ref="B28:C28"/>
    <mergeCell ref="B41:C41"/>
    <mergeCell ref="A42:C42"/>
    <mergeCell ref="A3:A14"/>
    <mergeCell ref="A15:A28"/>
    <mergeCell ref="A29:A41"/>
  </mergeCells>
  <pageMargins left="0.826388888888889" right="0.75" top="0.865972222222222" bottom="0.70833333333333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A124" workbookViewId="0">
      <selection activeCell="I22" sqref="I22"/>
    </sheetView>
  </sheetViews>
  <sheetFormatPr defaultColWidth="9" defaultRowHeight="13" outlineLevelCol="5"/>
  <cols>
    <col min="1" max="2" width="8.62727272727273" style="84" customWidth="1"/>
    <col min="3" max="3" width="10" style="84" customWidth="1"/>
    <col min="4" max="4" width="13" style="84" customWidth="1"/>
    <col min="5" max="16384" width="9" style="84"/>
  </cols>
  <sheetData>
    <row r="1" ht="19" customHeight="1" spans="1:6">
      <c r="A1" s="86" t="s">
        <v>166</v>
      </c>
      <c r="B1" s="86"/>
      <c r="C1" s="86"/>
      <c r="D1" s="86"/>
      <c r="E1" s="86"/>
      <c r="F1" s="86"/>
    </row>
    <row r="2" ht="19" customHeight="1" spans="1:6">
      <c r="A2" s="53" t="s">
        <v>27</v>
      </c>
      <c r="B2" s="53" t="s">
        <v>28</v>
      </c>
      <c r="C2" s="53" t="s">
        <v>1</v>
      </c>
      <c r="D2" s="53" t="s">
        <v>167</v>
      </c>
      <c r="E2" s="53" t="s">
        <v>168</v>
      </c>
      <c r="F2" s="53" t="s">
        <v>4</v>
      </c>
    </row>
    <row r="3" s="84" customFormat="1" ht="11" customHeight="1" spans="1:6">
      <c r="A3" s="53">
        <f t="shared" ref="A3:A44" si="0">ROW()-2</f>
        <v>1</v>
      </c>
      <c r="B3" s="53" t="s">
        <v>19</v>
      </c>
      <c r="C3" s="51" t="s">
        <v>169</v>
      </c>
      <c r="D3" s="53">
        <v>200</v>
      </c>
      <c r="E3" s="53"/>
      <c r="F3" s="53"/>
    </row>
    <row r="4" s="84" customFormat="1" ht="11" customHeight="1" spans="1:6">
      <c r="A4" s="53">
        <f t="shared" si="0"/>
        <v>2</v>
      </c>
      <c r="B4" s="53" t="s">
        <v>19</v>
      </c>
      <c r="C4" s="51" t="s">
        <v>170</v>
      </c>
      <c r="D4" s="53">
        <v>200</v>
      </c>
      <c r="E4" s="53"/>
      <c r="F4" s="53"/>
    </row>
    <row r="5" s="84" customFormat="1" ht="11" customHeight="1" spans="1:6">
      <c r="A5" s="53">
        <f t="shared" si="0"/>
        <v>3</v>
      </c>
      <c r="B5" s="53" t="s">
        <v>19</v>
      </c>
      <c r="C5" s="51" t="s">
        <v>171</v>
      </c>
      <c r="D5" s="53">
        <v>200</v>
      </c>
      <c r="E5" s="53"/>
      <c r="F5" s="53"/>
    </row>
    <row r="6" s="84" customFormat="1" ht="11" customHeight="1" spans="1:6">
      <c r="A6" s="53">
        <f t="shared" si="0"/>
        <v>4</v>
      </c>
      <c r="B6" s="53" t="s">
        <v>19</v>
      </c>
      <c r="C6" s="51" t="s">
        <v>172</v>
      </c>
      <c r="D6" s="53">
        <v>200</v>
      </c>
      <c r="E6" s="53"/>
      <c r="F6" s="53"/>
    </row>
    <row r="7" s="84" customFormat="1" ht="11" customHeight="1" spans="1:6">
      <c r="A7" s="53">
        <f t="shared" si="0"/>
        <v>5</v>
      </c>
      <c r="B7" s="53" t="s">
        <v>19</v>
      </c>
      <c r="C7" s="51" t="s">
        <v>173</v>
      </c>
      <c r="D7" s="53">
        <v>200</v>
      </c>
      <c r="E7" s="53"/>
      <c r="F7" s="53"/>
    </row>
    <row r="8" s="84" customFormat="1" ht="11" customHeight="1" spans="1:6">
      <c r="A8" s="53">
        <f t="shared" si="0"/>
        <v>6</v>
      </c>
      <c r="B8" s="53" t="s">
        <v>19</v>
      </c>
      <c r="C8" s="51" t="s">
        <v>174</v>
      </c>
      <c r="D8" s="53">
        <v>100.86</v>
      </c>
      <c r="E8" s="53"/>
      <c r="F8" s="53"/>
    </row>
    <row r="9" s="84" customFormat="1" ht="11" customHeight="1" spans="1:6">
      <c r="A9" s="53">
        <f t="shared" si="0"/>
        <v>7</v>
      </c>
      <c r="B9" s="53" t="s">
        <v>19</v>
      </c>
      <c r="C9" s="51" t="s">
        <v>175</v>
      </c>
      <c r="D9" s="53">
        <v>100</v>
      </c>
      <c r="E9" s="53"/>
      <c r="F9" s="53"/>
    </row>
    <row r="10" s="84" customFormat="1" ht="11" customHeight="1" spans="1:6">
      <c r="A10" s="53">
        <f t="shared" si="0"/>
        <v>8</v>
      </c>
      <c r="B10" s="53" t="s">
        <v>19</v>
      </c>
      <c r="C10" s="51" t="s">
        <v>176</v>
      </c>
      <c r="D10" s="53">
        <v>100</v>
      </c>
      <c r="E10" s="53"/>
      <c r="F10" s="53"/>
    </row>
    <row r="11" s="84" customFormat="1" ht="11" customHeight="1" spans="1:6">
      <c r="A11" s="53">
        <f t="shared" si="0"/>
        <v>9</v>
      </c>
      <c r="B11" s="53" t="s">
        <v>19</v>
      </c>
      <c r="C11" s="51" t="s">
        <v>177</v>
      </c>
      <c r="D11" s="53">
        <v>100</v>
      </c>
      <c r="E11" s="53"/>
      <c r="F11" s="53"/>
    </row>
    <row r="12" s="84" customFormat="1" ht="11" customHeight="1" spans="1:6">
      <c r="A12" s="53">
        <f t="shared" si="0"/>
        <v>10</v>
      </c>
      <c r="B12" s="53" t="s">
        <v>19</v>
      </c>
      <c r="C12" s="51" t="s">
        <v>178</v>
      </c>
      <c r="D12" s="53">
        <v>100</v>
      </c>
      <c r="E12" s="53"/>
      <c r="F12" s="53"/>
    </row>
    <row r="13" s="84" customFormat="1" ht="11" customHeight="1" spans="1:6">
      <c r="A13" s="53">
        <f t="shared" si="0"/>
        <v>11</v>
      </c>
      <c r="B13" s="53" t="s">
        <v>19</v>
      </c>
      <c r="C13" s="51" t="s">
        <v>179</v>
      </c>
      <c r="D13" s="53">
        <v>100</v>
      </c>
      <c r="E13" s="53"/>
      <c r="F13" s="53"/>
    </row>
    <row r="14" s="84" customFormat="1" ht="11" customHeight="1" spans="1:6">
      <c r="A14" s="53">
        <f t="shared" si="0"/>
        <v>12</v>
      </c>
      <c r="B14" s="53" t="s">
        <v>19</v>
      </c>
      <c r="C14" s="51" t="s">
        <v>180</v>
      </c>
      <c r="D14" s="53">
        <v>100</v>
      </c>
      <c r="E14" s="53"/>
      <c r="F14" s="53"/>
    </row>
    <row r="15" s="84" customFormat="1" ht="11" customHeight="1" spans="1:6">
      <c r="A15" s="53">
        <f t="shared" si="0"/>
        <v>13</v>
      </c>
      <c r="B15" s="53" t="s">
        <v>19</v>
      </c>
      <c r="C15" s="51" t="s">
        <v>181</v>
      </c>
      <c r="D15" s="53">
        <v>100</v>
      </c>
      <c r="E15" s="53"/>
      <c r="F15" s="53"/>
    </row>
    <row r="16" s="84" customFormat="1" ht="11" customHeight="1" spans="1:6">
      <c r="A16" s="53">
        <f t="shared" si="0"/>
        <v>14</v>
      </c>
      <c r="B16" s="53" t="s">
        <v>19</v>
      </c>
      <c r="C16" s="51" t="s">
        <v>182</v>
      </c>
      <c r="D16" s="53">
        <v>100</v>
      </c>
      <c r="E16" s="53"/>
      <c r="F16" s="53"/>
    </row>
    <row r="17" s="84" customFormat="1" ht="11" customHeight="1" spans="1:6">
      <c r="A17" s="53">
        <f t="shared" si="0"/>
        <v>15</v>
      </c>
      <c r="B17" s="53" t="s">
        <v>19</v>
      </c>
      <c r="C17" s="51" t="s">
        <v>183</v>
      </c>
      <c r="D17" s="53">
        <v>100</v>
      </c>
      <c r="E17" s="53"/>
      <c r="F17" s="53"/>
    </row>
    <row r="18" s="84" customFormat="1" ht="11" customHeight="1" spans="1:6">
      <c r="A18" s="53">
        <f t="shared" si="0"/>
        <v>16</v>
      </c>
      <c r="B18" s="53" t="s">
        <v>19</v>
      </c>
      <c r="C18" s="51" t="s">
        <v>184</v>
      </c>
      <c r="D18" s="53">
        <v>100</v>
      </c>
      <c r="E18" s="53"/>
      <c r="F18" s="53"/>
    </row>
    <row r="19" s="84" customFormat="1" ht="11" customHeight="1" spans="1:6">
      <c r="A19" s="53">
        <f t="shared" si="0"/>
        <v>17</v>
      </c>
      <c r="B19" s="53" t="s">
        <v>19</v>
      </c>
      <c r="C19" s="51" t="s">
        <v>185</v>
      </c>
      <c r="D19" s="53">
        <v>100</v>
      </c>
      <c r="E19" s="53"/>
      <c r="F19" s="53"/>
    </row>
    <row r="20" s="84" customFormat="1" ht="11" customHeight="1" spans="1:6">
      <c r="A20" s="53">
        <f t="shared" si="0"/>
        <v>18</v>
      </c>
      <c r="B20" s="53" t="s">
        <v>19</v>
      </c>
      <c r="C20" s="51" t="s">
        <v>186</v>
      </c>
      <c r="D20" s="53">
        <v>100</v>
      </c>
      <c r="E20" s="53"/>
      <c r="F20" s="53"/>
    </row>
    <row r="21" s="84" customFormat="1" ht="11" customHeight="1" spans="1:6">
      <c r="A21" s="53">
        <f t="shared" si="0"/>
        <v>19</v>
      </c>
      <c r="B21" s="53" t="s">
        <v>19</v>
      </c>
      <c r="C21" s="51" t="s">
        <v>187</v>
      </c>
      <c r="D21" s="53">
        <v>100</v>
      </c>
      <c r="E21" s="53"/>
      <c r="F21" s="53"/>
    </row>
    <row r="22" s="84" customFormat="1" ht="11" customHeight="1" spans="1:6">
      <c r="A22" s="53">
        <f t="shared" si="0"/>
        <v>20</v>
      </c>
      <c r="B22" s="53" t="s">
        <v>19</v>
      </c>
      <c r="C22" s="51" t="s">
        <v>188</v>
      </c>
      <c r="D22" s="53">
        <v>100</v>
      </c>
      <c r="E22" s="53"/>
      <c r="F22" s="53"/>
    </row>
    <row r="23" s="84" customFormat="1" ht="11" customHeight="1" spans="1:6">
      <c r="A23" s="53">
        <f t="shared" si="0"/>
        <v>21</v>
      </c>
      <c r="B23" s="53" t="s">
        <v>19</v>
      </c>
      <c r="C23" s="51" t="s">
        <v>189</v>
      </c>
      <c r="D23" s="53">
        <v>100</v>
      </c>
      <c r="E23" s="53"/>
      <c r="F23" s="53"/>
    </row>
    <row r="24" s="84" customFormat="1" ht="11" customHeight="1" spans="1:6">
      <c r="A24" s="53">
        <f t="shared" si="0"/>
        <v>22</v>
      </c>
      <c r="B24" s="53" t="s">
        <v>19</v>
      </c>
      <c r="C24" s="51" t="s">
        <v>190</v>
      </c>
      <c r="D24" s="53">
        <v>100</v>
      </c>
      <c r="E24" s="53"/>
      <c r="F24" s="53"/>
    </row>
    <row r="25" s="84" customFormat="1" ht="11" customHeight="1" spans="1:6">
      <c r="A25" s="53">
        <f t="shared" si="0"/>
        <v>23</v>
      </c>
      <c r="B25" s="53" t="s">
        <v>19</v>
      </c>
      <c r="C25" s="51" t="s">
        <v>191</v>
      </c>
      <c r="D25" s="53">
        <v>100</v>
      </c>
      <c r="E25" s="53"/>
      <c r="F25" s="53"/>
    </row>
    <row r="26" s="84" customFormat="1" ht="11" customHeight="1" spans="1:6">
      <c r="A26" s="53">
        <f t="shared" si="0"/>
        <v>24</v>
      </c>
      <c r="B26" s="53" t="s">
        <v>19</v>
      </c>
      <c r="C26" s="51" t="s">
        <v>192</v>
      </c>
      <c r="D26" s="53">
        <v>100</v>
      </c>
      <c r="E26" s="53"/>
      <c r="F26" s="53"/>
    </row>
    <row r="27" s="84" customFormat="1" ht="11" customHeight="1" spans="1:6">
      <c r="A27" s="53">
        <f t="shared" si="0"/>
        <v>25</v>
      </c>
      <c r="B27" s="53" t="s">
        <v>19</v>
      </c>
      <c r="C27" s="51" t="s">
        <v>193</v>
      </c>
      <c r="D27" s="53">
        <v>100</v>
      </c>
      <c r="E27" s="53"/>
      <c r="F27" s="53"/>
    </row>
    <row r="28" s="84" customFormat="1" ht="11" customHeight="1" spans="1:6">
      <c r="A28" s="53">
        <f t="shared" si="0"/>
        <v>26</v>
      </c>
      <c r="B28" s="53" t="s">
        <v>19</v>
      </c>
      <c r="C28" s="51" t="s">
        <v>194</v>
      </c>
      <c r="D28" s="53">
        <v>100</v>
      </c>
      <c r="E28" s="53"/>
      <c r="F28" s="53"/>
    </row>
    <row r="29" s="84" customFormat="1" ht="11" customHeight="1" spans="1:6">
      <c r="A29" s="53">
        <f t="shared" si="0"/>
        <v>27</v>
      </c>
      <c r="B29" s="53" t="s">
        <v>19</v>
      </c>
      <c r="C29" s="51" t="s">
        <v>195</v>
      </c>
      <c r="D29" s="53">
        <v>100</v>
      </c>
      <c r="E29" s="53"/>
      <c r="F29" s="53"/>
    </row>
    <row r="30" s="84" customFormat="1" ht="11" customHeight="1" spans="1:6">
      <c r="A30" s="53">
        <f t="shared" si="0"/>
        <v>28</v>
      </c>
      <c r="B30" s="53" t="s">
        <v>19</v>
      </c>
      <c r="C30" s="51" t="s">
        <v>196</v>
      </c>
      <c r="D30" s="53">
        <v>100</v>
      </c>
      <c r="E30" s="53"/>
      <c r="F30" s="53"/>
    </row>
    <row r="31" s="84" customFormat="1" ht="11" customHeight="1" spans="1:6">
      <c r="A31" s="53">
        <f t="shared" si="0"/>
        <v>29</v>
      </c>
      <c r="B31" s="53" t="s">
        <v>19</v>
      </c>
      <c r="C31" s="51" t="s">
        <v>197</v>
      </c>
      <c r="D31" s="53">
        <v>100</v>
      </c>
      <c r="E31" s="53"/>
      <c r="F31" s="53"/>
    </row>
    <row r="32" s="84" customFormat="1" ht="11" customHeight="1" spans="1:6">
      <c r="A32" s="53">
        <f t="shared" si="0"/>
        <v>30</v>
      </c>
      <c r="B32" s="53" t="s">
        <v>19</v>
      </c>
      <c r="C32" s="51" t="s">
        <v>198</v>
      </c>
      <c r="D32" s="53">
        <v>100</v>
      </c>
      <c r="E32" s="53"/>
      <c r="F32" s="53"/>
    </row>
    <row r="33" s="84" customFormat="1" ht="11" customHeight="1" spans="1:6">
      <c r="A33" s="53">
        <f t="shared" si="0"/>
        <v>31</v>
      </c>
      <c r="B33" s="53" t="s">
        <v>19</v>
      </c>
      <c r="C33" s="51" t="s">
        <v>199</v>
      </c>
      <c r="D33" s="53">
        <v>100</v>
      </c>
      <c r="E33" s="53"/>
      <c r="F33" s="53"/>
    </row>
    <row r="34" s="84" customFormat="1" ht="11" customHeight="1" spans="1:6">
      <c r="A34" s="53">
        <f t="shared" si="0"/>
        <v>32</v>
      </c>
      <c r="B34" s="53" t="s">
        <v>19</v>
      </c>
      <c r="C34" s="51" t="s">
        <v>200</v>
      </c>
      <c r="D34" s="53">
        <v>100</v>
      </c>
      <c r="E34" s="53"/>
      <c r="F34" s="53"/>
    </row>
    <row r="35" s="84" customFormat="1" ht="11" customHeight="1" spans="1:6">
      <c r="A35" s="53">
        <f t="shared" si="0"/>
        <v>33</v>
      </c>
      <c r="B35" s="53" t="s">
        <v>19</v>
      </c>
      <c r="C35" s="51" t="s">
        <v>201</v>
      </c>
      <c r="D35" s="53">
        <v>100</v>
      </c>
      <c r="E35" s="53"/>
      <c r="F35" s="53"/>
    </row>
    <row r="36" s="84" customFormat="1" ht="11" customHeight="1" spans="1:6">
      <c r="A36" s="53">
        <f t="shared" si="0"/>
        <v>34</v>
      </c>
      <c r="B36" s="53" t="s">
        <v>19</v>
      </c>
      <c r="C36" s="51" t="s">
        <v>202</v>
      </c>
      <c r="D36" s="53">
        <v>100</v>
      </c>
      <c r="E36" s="53"/>
      <c r="F36" s="53"/>
    </row>
    <row r="37" s="84" customFormat="1" ht="11" customHeight="1" spans="1:6">
      <c r="A37" s="53">
        <f t="shared" si="0"/>
        <v>35</v>
      </c>
      <c r="B37" s="53" t="s">
        <v>19</v>
      </c>
      <c r="C37" s="51" t="s">
        <v>203</v>
      </c>
      <c r="D37" s="53">
        <v>100</v>
      </c>
      <c r="E37" s="53"/>
      <c r="F37" s="53"/>
    </row>
    <row r="38" s="84" customFormat="1" ht="11" customHeight="1" spans="1:6">
      <c r="A38" s="53">
        <f t="shared" si="0"/>
        <v>36</v>
      </c>
      <c r="B38" s="53" t="s">
        <v>19</v>
      </c>
      <c r="C38" s="51" t="s">
        <v>204</v>
      </c>
      <c r="D38" s="53">
        <v>100</v>
      </c>
      <c r="E38" s="53"/>
      <c r="F38" s="53"/>
    </row>
    <row r="39" s="84" customFormat="1" ht="11" customHeight="1" spans="1:6">
      <c r="A39" s="53">
        <f t="shared" si="0"/>
        <v>37</v>
      </c>
      <c r="B39" s="53" t="s">
        <v>19</v>
      </c>
      <c r="C39" s="51" t="s">
        <v>205</v>
      </c>
      <c r="D39" s="53">
        <v>100</v>
      </c>
      <c r="E39" s="53"/>
      <c r="F39" s="53"/>
    </row>
    <row r="40" s="84" customFormat="1" ht="11" customHeight="1" spans="1:6">
      <c r="A40" s="53">
        <f t="shared" si="0"/>
        <v>38</v>
      </c>
      <c r="B40" s="53" t="s">
        <v>19</v>
      </c>
      <c r="C40" s="51" t="s">
        <v>206</v>
      </c>
      <c r="D40" s="53">
        <v>100</v>
      </c>
      <c r="E40" s="53"/>
      <c r="F40" s="53"/>
    </row>
    <row r="41" s="84" customFormat="1" ht="11" customHeight="1" spans="1:6">
      <c r="A41" s="53">
        <f t="shared" si="0"/>
        <v>39</v>
      </c>
      <c r="B41" s="53" t="s">
        <v>19</v>
      </c>
      <c r="C41" s="51" t="s">
        <v>207</v>
      </c>
      <c r="D41" s="53">
        <v>100</v>
      </c>
      <c r="E41" s="53"/>
      <c r="F41" s="53"/>
    </row>
    <row r="42" s="84" customFormat="1" ht="11" customHeight="1" spans="1:6">
      <c r="A42" s="53">
        <f t="shared" si="0"/>
        <v>40</v>
      </c>
      <c r="B42" s="53" t="s">
        <v>19</v>
      </c>
      <c r="C42" s="51" t="s">
        <v>208</v>
      </c>
      <c r="D42" s="53">
        <v>100</v>
      </c>
      <c r="E42" s="53"/>
      <c r="F42" s="53"/>
    </row>
    <row r="43" s="84" customFormat="1" ht="11" customHeight="1" spans="1:6">
      <c r="A43" s="53">
        <f t="shared" si="0"/>
        <v>41</v>
      </c>
      <c r="B43" s="53" t="s">
        <v>19</v>
      </c>
      <c r="C43" s="51" t="s">
        <v>209</v>
      </c>
      <c r="D43" s="53">
        <v>100</v>
      </c>
      <c r="E43" s="53"/>
      <c r="F43" s="53"/>
    </row>
    <row r="44" s="84" customFormat="1" ht="11" customHeight="1" spans="1:6">
      <c r="A44" s="53">
        <f t="shared" si="0"/>
        <v>42</v>
      </c>
      <c r="B44" s="53" t="s">
        <v>19</v>
      </c>
      <c r="C44" s="51" t="s">
        <v>210</v>
      </c>
      <c r="D44" s="53">
        <v>100</v>
      </c>
      <c r="E44" s="53"/>
      <c r="F44" s="53"/>
    </row>
    <row r="45" s="85" customFormat="1" ht="14" customHeight="1" spans="1:6">
      <c r="A45" s="87"/>
      <c r="B45" s="88" t="s">
        <v>8</v>
      </c>
      <c r="C45" s="89"/>
      <c r="D45" s="87">
        <f>SUM(D3:D44)</f>
        <v>4700.86</v>
      </c>
      <c r="E45" s="87">
        <v>436</v>
      </c>
      <c r="F45" s="90">
        <f>SUM(D45:E45)</f>
        <v>5136.86</v>
      </c>
    </row>
    <row r="46" s="84" customFormat="1" ht="11" customHeight="1" spans="1:6">
      <c r="A46" s="53">
        <v>1</v>
      </c>
      <c r="B46" s="53" t="s">
        <v>20</v>
      </c>
      <c r="C46" s="51" t="s">
        <v>211</v>
      </c>
      <c r="D46" s="53">
        <v>100</v>
      </c>
      <c r="E46" s="53">
        <v>30</v>
      </c>
      <c r="F46" s="53">
        <f t="shared" ref="F46:F106" si="1">D46+E46</f>
        <v>130</v>
      </c>
    </row>
    <row r="47" s="84" customFormat="1" ht="11" customHeight="1" spans="1:6">
      <c r="A47" s="53">
        <v>2</v>
      </c>
      <c r="B47" s="53" t="s">
        <v>20</v>
      </c>
      <c r="C47" s="51" t="s">
        <v>212</v>
      </c>
      <c r="D47" s="53">
        <v>100</v>
      </c>
      <c r="E47" s="53">
        <v>3</v>
      </c>
      <c r="F47" s="53">
        <f t="shared" si="1"/>
        <v>103</v>
      </c>
    </row>
    <row r="48" s="84" customFormat="1" ht="11" customHeight="1" spans="1:6">
      <c r="A48" s="53">
        <v>3</v>
      </c>
      <c r="B48" s="53" t="s">
        <v>20</v>
      </c>
      <c r="C48" s="51" t="s">
        <v>213</v>
      </c>
      <c r="D48" s="53">
        <v>100</v>
      </c>
      <c r="E48" s="91">
        <v>11</v>
      </c>
      <c r="F48" s="53">
        <f t="shared" si="1"/>
        <v>111</v>
      </c>
    </row>
    <row r="49" s="84" customFormat="1" ht="11" customHeight="1" spans="1:6">
      <c r="A49" s="53">
        <v>4</v>
      </c>
      <c r="B49" s="53" t="s">
        <v>20</v>
      </c>
      <c r="C49" s="51" t="s">
        <v>214</v>
      </c>
      <c r="D49" s="53">
        <v>100</v>
      </c>
      <c r="E49" s="91">
        <v>10</v>
      </c>
      <c r="F49" s="53">
        <f t="shared" si="1"/>
        <v>110</v>
      </c>
    </row>
    <row r="50" s="84" customFormat="1" ht="11" customHeight="1" spans="1:6">
      <c r="A50" s="53">
        <v>5</v>
      </c>
      <c r="B50" s="53" t="s">
        <v>20</v>
      </c>
      <c r="C50" s="51" t="s">
        <v>215</v>
      </c>
      <c r="D50" s="53">
        <v>100</v>
      </c>
      <c r="E50" s="53">
        <v>8</v>
      </c>
      <c r="F50" s="53">
        <f t="shared" si="1"/>
        <v>108</v>
      </c>
    </row>
    <row r="51" s="84" customFormat="1" ht="11" customHeight="1" spans="1:6">
      <c r="A51" s="53">
        <v>6</v>
      </c>
      <c r="B51" s="53" t="s">
        <v>20</v>
      </c>
      <c r="C51" s="51" t="s">
        <v>216</v>
      </c>
      <c r="D51" s="53">
        <v>100</v>
      </c>
      <c r="E51" s="53">
        <v>23</v>
      </c>
      <c r="F51" s="53">
        <f t="shared" si="1"/>
        <v>123</v>
      </c>
    </row>
    <row r="52" s="84" customFormat="1" ht="11" customHeight="1" spans="1:6">
      <c r="A52" s="53">
        <v>7</v>
      </c>
      <c r="B52" s="53" t="s">
        <v>20</v>
      </c>
      <c r="C52" s="51" t="s">
        <v>217</v>
      </c>
      <c r="D52" s="53">
        <v>100</v>
      </c>
      <c r="E52" s="53">
        <v>5</v>
      </c>
      <c r="F52" s="53">
        <f t="shared" si="1"/>
        <v>105</v>
      </c>
    </row>
    <row r="53" s="84" customFormat="1" ht="11" customHeight="1" spans="1:6">
      <c r="A53" s="53">
        <v>8</v>
      </c>
      <c r="B53" s="53" t="s">
        <v>20</v>
      </c>
      <c r="C53" s="51" t="s">
        <v>218</v>
      </c>
      <c r="D53" s="53">
        <v>100</v>
      </c>
      <c r="E53" s="53">
        <v>7</v>
      </c>
      <c r="F53" s="53">
        <f t="shared" si="1"/>
        <v>107</v>
      </c>
    </row>
    <row r="54" s="84" customFormat="1" ht="11" customHeight="1" spans="1:6">
      <c r="A54" s="53">
        <v>9</v>
      </c>
      <c r="B54" s="53" t="s">
        <v>20</v>
      </c>
      <c r="C54" s="51" t="s">
        <v>219</v>
      </c>
      <c r="D54" s="53">
        <v>150</v>
      </c>
      <c r="E54" s="53">
        <v>30</v>
      </c>
      <c r="F54" s="53">
        <f t="shared" si="1"/>
        <v>180</v>
      </c>
    </row>
    <row r="55" s="84" customFormat="1" ht="11" customHeight="1" spans="1:6">
      <c r="A55" s="53">
        <v>10</v>
      </c>
      <c r="B55" s="53" t="s">
        <v>20</v>
      </c>
      <c r="C55" s="51" t="s">
        <v>220</v>
      </c>
      <c r="D55" s="53">
        <v>100</v>
      </c>
      <c r="E55" s="53">
        <v>31</v>
      </c>
      <c r="F55" s="53">
        <f t="shared" si="1"/>
        <v>131</v>
      </c>
    </row>
    <row r="56" s="84" customFormat="1" ht="11" customHeight="1" spans="1:6">
      <c r="A56" s="53">
        <v>11</v>
      </c>
      <c r="B56" s="53" t="s">
        <v>20</v>
      </c>
      <c r="C56" s="51" t="s">
        <v>221</v>
      </c>
      <c r="D56" s="53">
        <v>100</v>
      </c>
      <c r="E56" s="53">
        <v>0</v>
      </c>
      <c r="F56" s="53">
        <f t="shared" si="1"/>
        <v>100</v>
      </c>
    </row>
    <row r="57" s="84" customFormat="1" ht="11" customHeight="1" spans="1:6">
      <c r="A57" s="53">
        <v>12</v>
      </c>
      <c r="B57" s="53" t="s">
        <v>20</v>
      </c>
      <c r="C57" s="51" t="s">
        <v>222</v>
      </c>
      <c r="D57" s="53">
        <v>100</v>
      </c>
      <c r="E57" s="53">
        <v>15</v>
      </c>
      <c r="F57" s="53">
        <f t="shared" si="1"/>
        <v>115</v>
      </c>
    </row>
    <row r="58" s="84" customFormat="1" ht="11" customHeight="1" spans="1:6">
      <c r="A58" s="53">
        <v>13</v>
      </c>
      <c r="B58" s="53" t="s">
        <v>20</v>
      </c>
      <c r="C58" s="51" t="s">
        <v>223</v>
      </c>
      <c r="D58" s="53">
        <v>200</v>
      </c>
      <c r="E58" s="53">
        <v>10</v>
      </c>
      <c r="F58" s="53">
        <f t="shared" si="1"/>
        <v>210</v>
      </c>
    </row>
    <row r="59" s="84" customFormat="1" ht="11" customHeight="1" spans="1:6">
      <c r="A59" s="53">
        <v>14</v>
      </c>
      <c r="B59" s="53" t="s">
        <v>20</v>
      </c>
      <c r="C59" s="51" t="s">
        <v>224</v>
      </c>
      <c r="D59" s="53">
        <v>100</v>
      </c>
      <c r="E59" s="91">
        <v>14</v>
      </c>
      <c r="F59" s="53">
        <f t="shared" si="1"/>
        <v>114</v>
      </c>
    </row>
    <row r="60" s="84" customFormat="1" ht="11" customHeight="1" spans="1:6">
      <c r="A60" s="53">
        <v>15</v>
      </c>
      <c r="B60" s="53" t="s">
        <v>20</v>
      </c>
      <c r="C60" s="51" t="s">
        <v>225</v>
      </c>
      <c r="D60" s="53">
        <v>100</v>
      </c>
      <c r="E60" s="53">
        <v>10</v>
      </c>
      <c r="F60" s="53">
        <f t="shared" si="1"/>
        <v>110</v>
      </c>
    </row>
    <row r="61" s="84" customFormat="1" ht="11" customHeight="1" spans="1:6">
      <c r="A61" s="53">
        <v>16</v>
      </c>
      <c r="B61" s="53" t="s">
        <v>20</v>
      </c>
      <c r="C61" s="51" t="s">
        <v>226</v>
      </c>
      <c r="D61" s="53">
        <v>100</v>
      </c>
      <c r="E61" s="53">
        <v>21</v>
      </c>
      <c r="F61" s="53">
        <f t="shared" si="1"/>
        <v>121</v>
      </c>
    </row>
    <row r="62" s="84" customFormat="1" ht="11" customHeight="1" spans="1:6">
      <c r="A62" s="53">
        <v>17</v>
      </c>
      <c r="B62" s="53" t="s">
        <v>20</v>
      </c>
      <c r="C62" s="51" t="s">
        <v>227</v>
      </c>
      <c r="D62" s="53">
        <v>100</v>
      </c>
      <c r="E62" s="53">
        <v>5</v>
      </c>
      <c r="F62" s="53">
        <f t="shared" si="1"/>
        <v>105</v>
      </c>
    </row>
    <row r="63" s="84" customFormat="1" ht="11" customHeight="1" spans="1:6">
      <c r="A63" s="53">
        <v>18</v>
      </c>
      <c r="B63" s="53" t="s">
        <v>20</v>
      </c>
      <c r="C63" s="51" t="s">
        <v>228</v>
      </c>
      <c r="D63" s="53">
        <v>100</v>
      </c>
      <c r="E63" s="53">
        <v>5</v>
      </c>
      <c r="F63" s="53">
        <f t="shared" si="1"/>
        <v>105</v>
      </c>
    </row>
    <row r="64" s="84" customFormat="1" ht="11" customHeight="1" spans="1:6">
      <c r="A64" s="53">
        <v>19</v>
      </c>
      <c r="B64" s="53" t="s">
        <v>20</v>
      </c>
      <c r="C64" s="51" t="s">
        <v>229</v>
      </c>
      <c r="D64" s="53">
        <v>100</v>
      </c>
      <c r="E64" s="53">
        <v>10</v>
      </c>
      <c r="F64" s="53">
        <f t="shared" si="1"/>
        <v>110</v>
      </c>
    </row>
    <row r="65" s="84" customFormat="1" ht="11" customHeight="1" spans="1:6">
      <c r="A65" s="53">
        <v>20</v>
      </c>
      <c r="B65" s="53" t="s">
        <v>20</v>
      </c>
      <c r="C65" s="51" t="s">
        <v>230</v>
      </c>
      <c r="D65" s="53">
        <v>100</v>
      </c>
      <c r="E65" s="53">
        <v>20</v>
      </c>
      <c r="F65" s="53">
        <f t="shared" si="1"/>
        <v>120</v>
      </c>
    </row>
    <row r="66" s="84" customFormat="1" ht="11" customHeight="1" spans="1:6">
      <c r="A66" s="53">
        <v>21</v>
      </c>
      <c r="B66" s="53" t="s">
        <v>20</v>
      </c>
      <c r="C66" s="51" t="s">
        <v>231</v>
      </c>
      <c r="D66" s="53">
        <v>100</v>
      </c>
      <c r="E66" s="53">
        <v>36</v>
      </c>
      <c r="F66" s="53">
        <f t="shared" si="1"/>
        <v>136</v>
      </c>
    </row>
    <row r="67" s="84" customFormat="1" ht="11" customHeight="1" spans="1:6">
      <c r="A67" s="53">
        <v>22</v>
      </c>
      <c r="B67" s="53" t="s">
        <v>20</v>
      </c>
      <c r="C67" s="51" t="s">
        <v>232</v>
      </c>
      <c r="D67" s="53">
        <v>200</v>
      </c>
      <c r="E67" s="53">
        <v>38</v>
      </c>
      <c r="F67" s="53">
        <f t="shared" si="1"/>
        <v>238</v>
      </c>
    </row>
    <row r="68" s="84" customFormat="1" ht="11" customHeight="1" spans="1:6">
      <c r="A68" s="53">
        <v>23</v>
      </c>
      <c r="B68" s="53" t="s">
        <v>20</v>
      </c>
      <c r="C68" s="53" t="s">
        <v>233</v>
      </c>
      <c r="D68" s="53">
        <v>100</v>
      </c>
      <c r="E68" s="53">
        <v>5</v>
      </c>
      <c r="F68" s="53">
        <f t="shared" si="1"/>
        <v>105</v>
      </c>
    </row>
    <row r="69" s="84" customFormat="1" ht="11" customHeight="1" spans="1:6">
      <c r="A69" s="53">
        <v>24</v>
      </c>
      <c r="B69" s="53" t="s">
        <v>20</v>
      </c>
      <c r="C69" s="51" t="s">
        <v>234</v>
      </c>
      <c r="D69" s="53">
        <v>100</v>
      </c>
      <c r="E69" s="53">
        <v>10</v>
      </c>
      <c r="F69" s="53">
        <f t="shared" si="1"/>
        <v>110</v>
      </c>
    </row>
    <row r="70" s="84" customFormat="1" ht="11" customHeight="1" spans="1:6">
      <c r="A70" s="53">
        <v>25</v>
      </c>
      <c r="B70" s="53" t="s">
        <v>20</v>
      </c>
      <c r="C70" s="51" t="s">
        <v>189</v>
      </c>
      <c r="D70" s="53">
        <v>100</v>
      </c>
      <c r="E70" s="53">
        <v>14</v>
      </c>
      <c r="F70" s="53">
        <f t="shared" si="1"/>
        <v>114</v>
      </c>
    </row>
    <row r="71" s="84" customFormat="1" ht="11" customHeight="1" spans="1:6">
      <c r="A71" s="53">
        <v>26</v>
      </c>
      <c r="B71" s="53" t="s">
        <v>20</v>
      </c>
      <c r="C71" s="51" t="s">
        <v>235</v>
      </c>
      <c r="D71" s="53">
        <v>100</v>
      </c>
      <c r="E71" s="53">
        <v>7</v>
      </c>
      <c r="F71" s="53">
        <f t="shared" si="1"/>
        <v>107</v>
      </c>
    </row>
    <row r="72" s="84" customFormat="1" ht="11" customHeight="1" spans="1:6">
      <c r="A72" s="53">
        <v>27</v>
      </c>
      <c r="B72" s="53" t="s">
        <v>20</v>
      </c>
      <c r="C72" s="51" t="s">
        <v>236</v>
      </c>
      <c r="D72" s="53">
        <v>100</v>
      </c>
      <c r="E72" s="53">
        <v>28</v>
      </c>
      <c r="F72" s="53">
        <f t="shared" si="1"/>
        <v>128</v>
      </c>
    </row>
    <row r="73" s="84" customFormat="1" ht="11" customHeight="1" spans="1:6">
      <c r="A73" s="53">
        <v>28</v>
      </c>
      <c r="B73" s="53" t="s">
        <v>20</v>
      </c>
      <c r="C73" s="51" t="s">
        <v>237</v>
      </c>
      <c r="D73" s="53">
        <v>100</v>
      </c>
      <c r="E73" s="53">
        <v>10</v>
      </c>
      <c r="F73" s="53">
        <f t="shared" si="1"/>
        <v>110</v>
      </c>
    </row>
    <row r="74" s="84" customFormat="1" ht="11" customHeight="1" spans="1:6">
      <c r="A74" s="53">
        <v>29</v>
      </c>
      <c r="B74" s="53" t="s">
        <v>20</v>
      </c>
      <c r="C74" s="53" t="s">
        <v>238</v>
      </c>
      <c r="D74" s="53">
        <v>100</v>
      </c>
      <c r="E74" s="53">
        <v>8</v>
      </c>
      <c r="F74" s="53">
        <f t="shared" si="1"/>
        <v>108</v>
      </c>
    </row>
    <row r="75" s="84" customFormat="1" ht="11" customHeight="1" spans="1:6">
      <c r="A75" s="53">
        <v>30</v>
      </c>
      <c r="B75" s="53" t="s">
        <v>20</v>
      </c>
      <c r="C75" s="51" t="s">
        <v>239</v>
      </c>
      <c r="D75" s="53">
        <v>100</v>
      </c>
      <c r="E75" s="53">
        <v>28</v>
      </c>
      <c r="F75" s="53">
        <f t="shared" si="1"/>
        <v>128</v>
      </c>
    </row>
    <row r="76" s="84" customFormat="1" ht="11" customHeight="1" spans="1:6">
      <c r="A76" s="53">
        <v>31</v>
      </c>
      <c r="B76" s="53" t="s">
        <v>20</v>
      </c>
      <c r="C76" s="51" t="s">
        <v>240</v>
      </c>
      <c r="D76" s="53">
        <v>100</v>
      </c>
      <c r="E76" s="53">
        <v>12</v>
      </c>
      <c r="F76" s="53">
        <f t="shared" si="1"/>
        <v>112</v>
      </c>
    </row>
    <row r="77" s="84" customFormat="1" ht="11" customHeight="1" spans="1:6">
      <c r="A77" s="53">
        <v>32</v>
      </c>
      <c r="B77" s="53" t="s">
        <v>20</v>
      </c>
      <c r="C77" s="51" t="s">
        <v>241</v>
      </c>
      <c r="D77" s="53">
        <v>100</v>
      </c>
      <c r="E77" s="53">
        <v>0</v>
      </c>
      <c r="F77" s="53">
        <f t="shared" si="1"/>
        <v>100</v>
      </c>
    </row>
    <row r="78" s="84" customFormat="1" ht="11" customHeight="1" spans="1:6">
      <c r="A78" s="53">
        <v>33</v>
      </c>
      <c r="B78" s="53" t="s">
        <v>20</v>
      </c>
      <c r="C78" s="28" t="s">
        <v>242</v>
      </c>
      <c r="D78" s="53">
        <v>100</v>
      </c>
      <c r="E78" s="53">
        <v>12</v>
      </c>
      <c r="F78" s="53">
        <f t="shared" si="1"/>
        <v>112</v>
      </c>
    </row>
    <row r="79" s="84" customFormat="1" ht="11" customHeight="1" spans="1:6">
      <c r="A79" s="53">
        <v>34</v>
      </c>
      <c r="B79" s="53" t="s">
        <v>20</v>
      </c>
      <c r="C79" s="53" t="s">
        <v>243</v>
      </c>
      <c r="D79" s="53">
        <v>100</v>
      </c>
      <c r="E79" s="53">
        <v>10</v>
      </c>
      <c r="F79" s="53">
        <f t="shared" si="1"/>
        <v>110</v>
      </c>
    </row>
    <row r="80" s="84" customFormat="1" ht="11" customHeight="1" spans="1:6">
      <c r="A80" s="53">
        <v>35</v>
      </c>
      <c r="B80" s="53" t="s">
        <v>20</v>
      </c>
      <c r="C80" s="53" t="s">
        <v>244</v>
      </c>
      <c r="D80" s="53">
        <v>100</v>
      </c>
      <c r="E80" s="53">
        <v>7</v>
      </c>
      <c r="F80" s="53">
        <f t="shared" si="1"/>
        <v>107</v>
      </c>
    </row>
    <row r="81" s="84" customFormat="1" ht="11" customHeight="1" spans="1:6">
      <c r="A81" s="53">
        <v>36</v>
      </c>
      <c r="B81" s="53" t="s">
        <v>20</v>
      </c>
      <c r="C81" s="51" t="s">
        <v>245</v>
      </c>
      <c r="D81" s="53">
        <v>100</v>
      </c>
      <c r="E81" s="53">
        <v>30</v>
      </c>
      <c r="F81" s="53">
        <f t="shared" si="1"/>
        <v>130</v>
      </c>
    </row>
    <row r="82" s="84" customFormat="1" ht="11" customHeight="1" spans="1:6">
      <c r="A82" s="53">
        <v>37</v>
      </c>
      <c r="B82" s="53" t="s">
        <v>20</v>
      </c>
      <c r="C82" s="53" t="s">
        <v>246</v>
      </c>
      <c r="D82" s="53">
        <v>100</v>
      </c>
      <c r="E82" s="53">
        <v>10</v>
      </c>
      <c r="F82" s="53">
        <f t="shared" si="1"/>
        <v>110</v>
      </c>
    </row>
    <row r="83" s="84" customFormat="1" ht="11" customHeight="1" spans="1:6">
      <c r="A83" s="53">
        <v>38</v>
      </c>
      <c r="B83" s="53" t="s">
        <v>20</v>
      </c>
      <c r="C83" s="51" t="s">
        <v>247</v>
      </c>
      <c r="D83" s="53">
        <v>100</v>
      </c>
      <c r="E83" s="53">
        <v>5</v>
      </c>
      <c r="F83" s="53">
        <f t="shared" si="1"/>
        <v>105</v>
      </c>
    </row>
    <row r="84" s="84" customFormat="1" ht="11" customHeight="1" spans="1:6">
      <c r="A84" s="53">
        <v>39</v>
      </c>
      <c r="B84" s="53" t="s">
        <v>20</v>
      </c>
      <c r="C84" s="53" t="s">
        <v>248</v>
      </c>
      <c r="D84" s="53">
        <v>100</v>
      </c>
      <c r="E84" s="53">
        <v>20</v>
      </c>
      <c r="F84" s="53">
        <f t="shared" si="1"/>
        <v>120</v>
      </c>
    </row>
    <row r="85" s="84" customFormat="1" ht="11" customHeight="1" spans="1:6">
      <c r="A85" s="53">
        <v>40</v>
      </c>
      <c r="B85" s="53" t="s">
        <v>20</v>
      </c>
      <c r="C85" s="53" t="s">
        <v>249</v>
      </c>
      <c r="D85" s="53">
        <v>200</v>
      </c>
      <c r="E85" s="53">
        <v>10</v>
      </c>
      <c r="F85" s="53">
        <f t="shared" si="1"/>
        <v>210</v>
      </c>
    </row>
    <row r="86" s="84" customFormat="1" ht="11" customHeight="1" spans="1:6">
      <c r="A86" s="53">
        <v>41</v>
      </c>
      <c r="B86" s="53" t="s">
        <v>20</v>
      </c>
      <c r="C86" s="53" t="s">
        <v>250</v>
      </c>
      <c r="D86" s="53">
        <v>100</v>
      </c>
      <c r="E86" s="53">
        <v>45</v>
      </c>
      <c r="F86" s="53">
        <f t="shared" si="1"/>
        <v>145</v>
      </c>
    </row>
    <row r="87" s="84" customFormat="1" ht="11" customHeight="1" spans="1:6">
      <c r="A87" s="53">
        <v>42</v>
      </c>
      <c r="B87" s="53" t="s">
        <v>20</v>
      </c>
      <c r="C87" s="53" t="s">
        <v>251</v>
      </c>
      <c r="D87" s="53"/>
      <c r="E87" s="53">
        <v>10</v>
      </c>
      <c r="F87" s="53">
        <f t="shared" si="1"/>
        <v>10</v>
      </c>
    </row>
    <row r="88" s="84" customFormat="1" ht="11" customHeight="1" spans="1:6">
      <c r="A88" s="53">
        <v>43</v>
      </c>
      <c r="B88" s="53" t="s">
        <v>20</v>
      </c>
      <c r="C88" s="51" t="s">
        <v>252</v>
      </c>
      <c r="D88" s="53">
        <v>100</v>
      </c>
      <c r="E88" s="53">
        <v>12</v>
      </c>
      <c r="F88" s="53">
        <f t="shared" si="1"/>
        <v>112</v>
      </c>
    </row>
    <row r="89" s="84" customFormat="1" ht="11" customHeight="1" spans="1:6">
      <c r="A89" s="53">
        <v>44</v>
      </c>
      <c r="B89" s="53" t="s">
        <v>20</v>
      </c>
      <c r="C89" s="53" t="s">
        <v>253</v>
      </c>
      <c r="D89" s="53">
        <v>100</v>
      </c>
      <c r="E89" s="53">
        <v>20</v>
      </c>
      <c r="F89" s="53">
        <f t="shared" si="1"/>
        <v>120</v>
      </c>
    </row>
    <row r="90" s="84" customFormat="1" ht="11" customHeight="1" spans="1:6">
      <c r="A90" s="53">
        <v>45</v>
      </c>
      <c r="B90" s="53" t="s">
        <v>20</v>
      </c>
      <c r="C90" s="53" t="s">
        <v>254</v>
      </c>
      <c r="D90" s="53">
        <v>100</v>
      </c>
      <c r="E90" s="53">
        <v>10</v>
      </c>
      <c r="F90" s="53">
        <f t="shared" si="1"/>
        <v>110</v>
      </c>
    </row>
    <row r="91" s="84" customFormat="1" ht="11" customHeight="1" spans="1:6">
      <c r="A91" s="53">
        <v>46</v>
      </c>
      <c r="B91" s="53" t="s">
        <v>20</v>
      </c>
      <c r="C91" s="51" t="s">
        <v>255</v>
      </c>
      <c r="D91" s="53">
        <v>100</v>
      </c>
      <c r="E91" s="53">
        <v>36</v>
      </c>
      <c r="F91" s="53">
        <f t="shared" si="1"/>
        <v>136</v>
      </c>
    </row>
    <row r="92" s="84" customFormat="1" ht="11" customHeight="1" spans="1:6">
      <c r="A92" s="53">
        <v>47</v>
      </c>
      <c r="B92" s="53" t="s">
        <v>20</v>
      </c>
      <c r="C92" s="53" t="s">
        <v>256</v>
      </c>
      <c r="D92" s="53">
        <v>100</v>
      </c>
      <c r="E92" s="53">
        <v>7</v>
      </c>
      <c r="F92" s="53">
        <f t="shared" si="1"/>
        <v>107</v>
      </c>
    </row>
    <row r="93" s="84" customFormat="1" ht="11" customHeight="1" spans="1:6">
      <c r="A93" s="53">
        <v>48</v>
      </c>
      <c r="B93" s="53" t="s">
        <v>20</v>
      </c>
      <c r="C93" s="51" t="s">
        <v>257</v>
      </c>
      <c r="D93" s="53">
        <v>100</v>
      </c>
      <c r="E93" s="91">
        <v>65</v>
      </c>
      <c r="F93" s="53">
        <f t="shared" si="1"/>
        <v>165</v>
      </c>
    </row>
    <row r="94" s="84" customFormat="1" ht="11" customHeight="1" spans="1:6">
      <c r="A94" s="53">
        <v>49</v>
      </c>
      <c r="B94" s="53" t="s">
        <v>20</v>
      </c>
      <c r="C94" s="53" t="s">
        <v>258</v>
      </c>
      <c r="D94" s="53">
        <v>100</v>
      </c>
      <c r="E94" s="53">
        <v>6</v>
      </c>
      <c r="F94" s="53">
        <f t="shared" si="1"/>
        <v>106</v>
      </c>
    </row>
    <row r="95" s="84" customFormat="1" ht="11" customHeight="1" spans="1:6">
      <c r="A95" s="53">
        <v>50</v>
      </c>
      <c r="B95" s="53" t="s">
        <v>20</v>
      </c>
      <c r="C95" s="51" t="s">
        <v>259</v>
      </c>
      <c r="D95" s="53">
        <v>100</v>
      </c>
      <c r="E95" s="53">
        <v>3</v>
      </c>
      <c r="F95" s="53">
        <f t="shared" si="1"/>
        <v>103</v>
      </c>
    </row>
    <row r="96" s="84" customFormat="1" ht="11" customHeight="1" spans="1:6">
      <c r="A96" s="53">
        <v>51</v>
      </c>
      <c r="B96" s="53" t="s">
        <v>20</v>
      </c>
      <c r="C96" s="51" t="s">
        <v>260</v>
      </c>
      <c r="D96" s="53">
        <v>100</v>
      </c>
      <c r="E96" s="91">
        <v>30</v>
      </c>
      <c r="F96" s="53">
        <f t="shared" si="1"/>
        <v>130</v>
      </c>
    </row>
    <row r="97" s="84" customFormat="1" ht="11" customHeight="1" spans="1:6">
      <c r="A97" s="53">
        <v>52</v>
      </c>
      <c r="B97" s="53" t="s">
        <v>20</v>
      </c>
      <c r="C97" s="53" t="s">
        <v>261</v>
      </c>
      <c r="D97" s="53">
        <v>100</v>
      </c>
      <c r="E97" s="91">
        <v>9</v>
      </c>
      <c r="F97" s="53">
        <f t="shared" si="1"/>
        <v>109</v>
      </c>
    </row>
    <row r="98" s="84" customFormat="1" ht="11" customHeight="1" spans="1:6">
      <c r="A98" s="53">
        <v>53</v>
      </c>
      <c r="B98" s="53" t="s">
        <v>20</v>
      </c>
      <c r="C98" s="53" t="s">
        <v>262</v>
      </c>
      <c r="D98" s="53">
        <v>100</v>
      </c>
      <c r="E98" s="53">
        <v>5</v>
      </c>
      <c r="F98" s="53">
        <f t="shared" si="1"/>
        <v>105</v>
      </c>
    </row>
    <row r="99" s="84" customFormat="1" ht="11" customHeight="1" spans="1:6">
      <c r="A99" s="53">
        <v>54</v>
      </c>
      <c r="B99" s="53" t="s">
        <v>20</v>
      </c>
      <c r="C99" s="51" t="s">
        <v>263</v>
      </c>
      <c r="D99" s="53">
        <v>100</v>
      </c>
      <c r="E99" s="53">
        <v>12</v>
      </c>
      <c r="F99" s="53">
        <f t="shared" si="1"/>
        <v>112</v>
      </c>
    </row>
    <row r="100" s="84" customFormat="1" ht="11" customHeight="1" spans="1:6">
      <c r="A100" s="53">
        <v>55</v>
      </c>
      <c r="B100" s="53" t="s">
        <v>20</v>
      </c>
      <c r="C100" s="51" t="s">
        <v>264</v>
      </c>
      <c r="D100" s="53"/>
      <c r="E100" s="53">
        <v>10</v>
      </c>
      <c r="F100" s="53">
        <f t="shared" si="1"/>
        <v>10</v>
      </c>
    </row>
    <row r="101" s="84" customFormat="1" ht="11" customHeight="1" spans="1:6">
      <c r="A101" s="53">
        <v>56</v>
      </c>
      <c r="B101" s="53" t="s">
        <v>20</v>
      </c>
      <c r="C101" s="51" t="s">
        <v>265</v>
      </c>
      <c r="D101" s="53">
        <v>100</v>
      </c>
      <c r="E101" s="53">
        <v>5</v>
      </c>
      <c r="F101" s="53">
        <f t="shared" si="1"/>
        <v>105</v>
      </c>
    </row>
    <row r="102" s="84" customFormat="1" ht="11" customHeight="1" spans="1:6">
      <c r="A102" s="53">
        <v>57</v>
      </c>
      <c r="B102" s="53" t="s">
        <v>20</v>
      </c>
      <c r="C102" s="53" t="s">
        <v>266</v>
      </c>
      <c r="D102" s="53">
        <v>100</v>
      </c>
      <c r="E102" s="53">
        <v>0</v>
      </c>
      <c r="F102" s="53">
        <f t="shared" si="1"/>
        <v>100</v>
      </c>
    </row>
    <row r="103" s="84" customFormat="1" ht="11" customHeight="1" spans="1:6">
      <c r="A103" s="53">
        <v>58</v>
      </c>
      <c r="B103" s="53" t="s">
        <v>20</v>
      </c>
      <c r="C103" s="51" t="s">
        <v>267</v>
      </c>
      <c r="D103" s="53">
        <v>100</v>
      </c>
      <c r="E103" s="53">
        <v>13</v>
      </c>
      <c r="F103" s="53">
        <f t="shared" si="1"/>
        <v>113</v>
      </c>
    </row>
    <row r="104" s="84" customFormat="1" ht="11" customHeight="1" spans="1:6">
      <c r="A104" s="53">
        <v>59</v>
      </c>
      <c r="B104" s="53" t="s">
        <v>20</v>
      </c>
      <c r="C104" s="53" t="s">
        <v>268</v>
      </c>
      <c r="D104" s="53">
        <v>100</v>
      </c>
      <c r="E104" s="53">
        <v>8</v>
      </c>
      <c r="F104" s="53">
        <f t="shared" si="1"/>
        <v>108</v>
      </c>
    </row>
    <row r="105" s="84" customFormat="1" ht="11" customHeight="1" spans="1:6">
      <c r="A105" s="53">
        <v>60</v>
      </c>
      <c r="B105" s="53" t="s">
        <v>20</v>
      </c>
      <c r="C105" s="51" t="s">
        <v>269</v>
      </c>
      <c r="D105" s="53">
        <v>100</v>
      </c>
      <c r="E105" s="53">
        <v>10</v>
      </c>
      <c r="F105" s="53">
        <f t="shared" si="1"/>
        <v>110</v>
      </c>
    </row>
    <row r="106" s="84" customFormat="1" ht="11" customHeight="1" spans="1:6">
      <c r="A106" s="53">
        <v>61</v>
      </c>
      <c r="B106" s="53" t="s">
        <v>20</v>
      </c>
      <c r="C106" s="53" t="s">
        <v>270</v>
      </c>
      <c r="D106" s="53">
        <v>100</v>
      </c>
      <c r="E106" s="53">
        <v>10</v>
      </c>
      <c r="F106" s="53">
        <f t="shared" si="1"/>
        <v>110</v>
      </c>
    </row>
    <row r="107" s="85" customFormat="1" ht="11" customHeight="1" spans="1:6">
      <c r="A107" s="87"/>
      <c r="B107" s="88" t="s">
        <v>8</v>
      </c>
      <c r="C107" s="89"/>
      <c r="D107" s="87">
        <f t="shared" ref="D107:F107" si="2">SUM(D46:D106)</f>
        <v>6250</v>
      </c>
      <c r="E107" s="87">
        <f t="shared" si="2"/>
        <v>894</v>
      </c>
      <c r="F107" s="87">
        <f t="shared" si="2"/>
        <v>7144</v>
      </c>
    </row>
    <row r="108" s="84" customFormat="1" ht="11" customHeight="1" spans="1:6">
      <c r="A108" s="53">
        <v>1</v>
      </c>
      <c r="B108" s="53" t="s">
        <v>21</v>
      </c>
      <c r="C108" s="53" t="s">
        <v>271</v>
      </c>
      <c r="D108" s="53">
        <v>100</v>
      </c>
      <c r="E108" s="53"/>
      <c r="F108" s="53">
        <f>SUM(D108:E108)</f>
        <v>100</v>
      </c>
    </row>
    <row r="109" s="84" customFormat="1" ht="11" customHeight="1" spans="1:6">
      <c r="A109" s="53">
        <v>2</v>
      </c>
      <c r="B109" s="53" t="s">
        <v>21</v>
      </c>
      <c r="C109" s="53" t="s">
        <v>272</v>
      </c>
      <c r="D109" s="53">
        <v>100</v>
      </c>
      <c r="E109" s="53"/>
      <c r="F109" s="53">
        <f t="shared" ref="F109:F152" si="3">SUM(D109:E109)</f>
        <v>100</v>
      </c>
    </row>
    <row r="110" s="84" customFormat="1" ht="11" customHeight="1" spans="1:6">
      <c r="A110" s="53">
        <v>3</v>
      </c>
      <c r="B110" s="53" t="s">
        <v>21</v>
      </c>
      <c r="C110" s="53" t="s">
        <v>273</v>
      </c>
      <c r="D110" s="53">
        <v>100</v>
      </c>
      <c r="E110" s="53"/>
      <c r="F110" s="53">
        <f t="shared" si="3"/>
        <v>100</v>
      </c>
    </row>
    <row r="111" s="84" customFormat="1" ht="11" customHeight="1" spans="1:6">
      <c r="A111" s="53">
        <v>4</v>
      </c>
      <c r="B111" s="53" t="s">
        <v>21</v>
      </c>
      <c r="C111" s="53" t="s">
        <v>274</v>
      </c>
      <c r="D111" s="53">
        <v>100</v>
      </c>
      <c r="E111" s="53"/>
      <c r="F111" s="53">
        <f t="shared" si="3"/>
        <v>100</v>
      </c>
    </row>
    <row r="112" s="84" customFormat="1" ht="11" customHeight="1" spans="1:6">
      <c r="A112" s="53">
        <v>5</v>
      </c>
      <c r="B112" s="53" t="s">
        <v>21</v>
      </c>
      <c r="C112" s="53" t="s">
        <v>275</v>
      </c>
      <c r="D112" s="53">
        <v>100</v>
      </c>
      <c r="E112" s="53"/>
      <c r="F112" s="53">
        <f t="shared" si="3"/>
        <v>100</v>
      </c>
    </row>
    <row r="113" s="84" customFormat="1" ht="11" customHeight="1" spans="1:6">
      <c r="A113" s="53">
        <v>6</v>
      </c>
      <c r="B113" s="53" t="s">
        <v>21</v>
      </c>
      <c r="C113" s="53" t="s">
        <v>276</v>
      </c>
      <c r="D113" s="53">
        <v>100</v>
      </c>
      <c r="E113" s="53"/>
      <c r="F113" s="53">
        <f t="shared" si="3"/>
        <v>100</v>
      </c>
    </row>
    <row r="114" s="84" customFormat="1" ht="11" customHeight="1" spans="1:6">
      <c r="A114" s="53">
        <v>7</v>
      </c>
      <c r="B114" s="53" t="s">
        <v>21</v>
      </c>
      <c r="C114" s="53" t="s">
        <v>277</v>
      </c>
      <c r="D114" s="53">
        <v>100</v>
      </c>
      <c r="E114" s="53"/>
      <c r="F114" s="53">
        <f t="shared" si="3"/>
        <v>100</v>
      </c>
    </row>
    <row r="115" s="84" customFormat="1" ht="11" customHeight="1" spans="1:6">
      <c r="A115" s="53">
        <v>8</v>
      </c>
      <c r="B115" s="53" t="s">
        <v>21</v>
      </c>
      <c r="C115" s="53" t="s">
        <v>278</v>
      </c>
      <c r="D115" s="53">
        <v>100</v>
      </c>
      <c r="E115" s="53"/>
      <c r="F115" s="53">
        <f t="shared" si="3"/>
        <v>100</v>
      </c>
    </row>
    <row r="116" s="84" customFormat="1" ht="11" customHeight="1" spans="1:6">
      <c r="A116" s="53">
        <v>9</v>
      </c>
      <c r="B116" s="53" t="s">
        <v>21</v>
      </c>
      <c r="C116" s="53" t="s">
        <v>279</v>
      </c>
      <c r="D116" s="53">
        <v>100</v>
      </c>
      <c r="E116" s="53"/>
      <c r="F116" s="53">
        <f t="shared" si="3"/>
        <v>100</v>
      </c>
    </row>
    <row r="117" s="84" customFormat="1" ht="11" customHeight="1" spans="1:6">
      <c r="A117" s="53">
        <v>10</v>
      </c>
      <c r="B117" s="53" t="s">
        <v>21</v>
      </c>
      <c r="C117" s="53" t="s">
        <v>280</v>
      </c>
      <c r="D117" s="53">
        <v>100</v>
      </c>
      <c r="E117" s="53"/>
      <c r="F117" s="53">
        <f t="shared" si="3"/>
        <v>100</v>
      </c>
    </row>
    <row r="118" s="84" customFormat="1" ht="11" customHeight="1" spans="1:6">
      <c r="A118" s="53">
        <v>11</v>
      </c>
      <c r="B118" s="53" t="s">
        <v>21</v>
      </c>
      <c r="C118" s="53" t="s">
        <v>281</v>
      </c>
      <c r="D118" s="53">
        <v>100</v>
      </c>
      <c r="E118" s="53"/>
      <c r="F118" s="53">
        <f t="shared" si="3"/>
        <v>100</v>
      </c>
    </row>
    <row r="119" s="84" customFormat="1" ht="11" customHeight="1" spans="1:6">
      <c r="A119" s="53">
        <v>12</v>
      </c>
      <c r="B119" s="53" t="s">
        <v>21</v>
      </c>
      <c r="C119" s="53" t="s">
        <v>282</v>
      </c>
      <c r="D119" s="53">
        <v>100</v>
      </c>
      <c r="E119" s="53"/>
      <c r="F119" s="53">
        <f t="shared" si="3"/>
        <v>100</v>
      </c>
    </row>
    <row r="120" s="84" customFormat="1" ht="11" customHeight="1" spans="1:6">
      <c r="A120" s="53">
        <v>13</v>
      </c>
      <c r="B120" s="53" t="s">
        <v>21</v>
      </c>
      <c r="C120" s="53" t="s">
        <v>283</v>
      </c>
      <c r="D120" s="53">
        <v>100</v>
      </c>
      <c r="E120" s="53"/>
      <c r="F120" s="53">
        <f t="shared" si="3"/>
        <v>100</v>
      </c>
    </row>
    <row r="121" s="84" customFormat="1" ht="11" customHeight="1" spans="1:6">
      <c r="A121" s="53">
        <v>14</v>
      </c>
      <c r="B121" s="53" t="s">
        <v>21</v>
      </c>
      <c r="C121" s="53" t="s">
        <v>284</v>
      </c>
      <c r="D121" s="53">
        <v>100</v>
      </c>
      <c r="E121" s="53"/>
      <c r="F121" s="53">
        <f t="shared" si="3"/>
        <v>100</v>
      </c>
    </row>
    <row r="122" s="84" customFormat="1" ht="11" customHeight="1" spans="1:6">
      <c r="A122" s="53">
        <v>15</v>
      </c>
      <c r="B122" s="53" t="s">
        <v>21</v>
      </c>
      <c r="C122" s="53" t="s">
        <v>285</v>
      </c>
      <c r="D122" s="53">
        <v>100</v>
      </c>
      <c r="E122" s="53"/>
      <c r="F122" s="53">
        <f t="shared" si="3"/>
        <v>100</v>
      </c>
    </row>
    <row r="123" s="84" customFormat="1" ht="11" customHeight="1" spans="1:6">
      <c r="A123" s="53">
        <v>16</v>
      </c>
      <c r="B123" s="53" t="s">
        <v>21</v>
      </c>
      <c r="C123" s="53" t="s">
        <v>286</v>
      </c>
      <c r="D123" s="53">
        <v>100</v>
      </c>
      <c r="E123" s="53"/>
      <c r="F123" s="53">
        <f t="shared" si="3"/>
        <v>100</v>
      </c>
    </row>
    <row r="124" s="84" customFormat="1" ht="11" customHeight="1" spans="1:6">
      <c r="A124" s="53">
        <v>17</v>
      </c>
      <c r="B124" s="53" t="s">
        <v>21</v>
      </c>
      <c r="C124" s="53" t="s">
        <v>287</v>
      </c>
      <c r="D124" s="53">
        <v>100</v>
      </c>
      <c r="E124" s="53"/>
      <c r="F124" s="53">
        <f t="shared" si="3"/>
        <v>100</v>
      </c>
    </row>
    <row r="125" s="84" customFormat="1" ht="11" customHeight="1" spans="1:6">
      <c r="A125" s="53">
        <v>18</v>
      </c>
      <c r="B125" s="53" t="s">
        <v>21</v>
      </c>
      <c r="C125" s="53" t="s">
        <v>288</v>
      </c>
      <c r="D125" s="53">
        <v>100</v>
      </c>
      <c r="E125" s="53"/>
      <c r="F125" s="53">
        <f t="shared" si="3"/>
        <v>100</v>
      </c>
    </row>
    <row r="126" s="84" customFormat="1" ht="11" customHeight="1" spans="1:6">
      <c r="A126" s="53">
        <v>19</v>
      </c>
      <c r="B126" s="53" t="s">
        <v>21</v>
      </c>
      <c r="C126" s="53" t="s">
        <v>289</v>
      </c>
      <c r="D126" s="53">
        <v>100</v>
      </c>
      <c r="E126" s="53"/>
      <c r="F126" s="53">
        <f t="shared" si="3"/>
        <v>100</v>
      </c>
    </row>
    <row r="127" s="84" customFormat="1" ht="11" customHeight="1" spans="1:6">
      <c r="A127" s="53">
        <v>20</v>
      </c>
      <c r="B127" s="53" t="s">
        <v>21</v>
      </c>
      <c r="C127" s="53" t="s">
        <v>290</v>
      </c>
      <c r="D127" s="53">
        <v>100</v>
      </c>
      <c r="E127" s="53"/>
      <c r="F127" s="53">
        <f t="shared" si="3"/>
        <v>100</v>
      </c>
    </row>
    <row r="128" s="84" customFormat="1" ht="11" customHeight="1" spans="1:6">
      <c r="A128" s="53">
        <v>21</v>
      </c>
      <c r="B128" s="53" t="s">
        <v>21</v>
      </c>
      <c r="C128" s="53" t="s">
        <v>291</v>
      </c>
      <c r="D128" s="53">
        <v>200</v>
      </c>
      <c r="E128" s="53"/>
      <c r="F128" s="53">
        <f t="shared" si="3"/>
        <v>200</v>
      </c>
    </row>
    <row r="129" s="84" customFormat="1" ht="11" customHeight="1" spans="1:6">
      <c r="A129" s="53">
        <v>22</v>
      </c>
      <c r="B129" s="53" t="s">
        <v>21</v>
      </c>
      <c r="C129" s="53" t="s">
        <v>292</v>
      </c>
      <c r="D129" s="53">
        <v>100</v>
      </c>
      <c r="E129" s="53"/>
      <c r="F129" s="53">
        <f t="shared" si="3"/>
        <v>100</v>
      </c>
    </row>
    <row r="130" s="84" customFormat="1" ht="11" customHeight="1" spans="1:6">
      <c r="A130" s="53">
        <v>23</v>
      </c>
      <c r="B130" s="53" t="s">
        <v>21</v>
      </c>
      <c r="C130" s="53" t="s">
        <v>293</v>
      </c>
      <c r="D130" s="53">
        <v>100</v>
      </c>
      <c r="E130" s="53"/>
      <c r="F130" s="53">
        <f t="shared" si="3"/>
        <v>100</v>
      </c>
    </row>
    <row r="131" s="84" customFormat="1" ht="11" customHeight="1" spans="1:6">
      <c r="A131" s="53">
        <v>24</v>
      </c>
      <c r="B131" s="53" t="s">
        <v>21</v>
      </c>
      <c r="C131" s="53" t="s">
        <v>294</v>
      </c>
      <c r="D131" s="53">
        <v>100</v>
      </c>
      <c r="E131" s="53"/>
      <c r="F131" s="53">
        <f t="shared" si="3"/>
        <v>100</v>
      </c>
    </row>
    <row r="132" s="84" customFormat="1" ht="11" customHeight="1" spans="1:6">
      <c r="A132" s="53">
        <v>25</v>
      </c>
      <c r="B132" s="53" t="s">
        <v>21</v>
      </c>
      <c r="C132" s="53" t="s">
        <v>295</v>
      </c>
      <c r="D132" s="53">
        <v>100</v>
      </c>
      <c r="E132" s="53"/>
      <c r="F132" s="53">
        <f t="shared" si="3"/>
        <v>100</v>
      </c>
    </row>
    <row r="133" s="84" customFormat="1" ht="11" customHeight="1" spans="1:6">
      <c r="A133" s="53">
        <v>26</v>
      </c>
      <c r="B133" s="53" t="s">
        <v>21</v>
      </c>
      <c r="C133" s="53" t="s">
        <v>296</v>
      </c>
      <c r="D133" s="53">
        <v>100</v>
      </c>
      <c r="E133" s="53"/>
      <c r="F133" s="53">
        <f t="shared" si="3"/>
        <v>100</v>
      </c>
    </row>
    <row r="134" s="84" customFormat="1" ht="11" customHeight="1" spans="1:6">
      <c r="A134" s="53">
        <v>27</v>
      </c>
      <c r="B134" s="53" t="s">
        <v>21</v>
      </c>
      <c r="C134" s="53" t="s">
        <v>297</v>
      </c>
      <c r="D134" s="53">
        <v>100</v>
      </c>
      <c r="E134" s="53"/>
      <c r="F134" s="53">
        <f t="shared" si="3"/>
        <v>100</v>
      </c>
    </row>
    <row r="135" s="84" customFormat="1" ht="11" customHeight="1" spans="1:6">
      <c r="A135" s="53">
        <v>28</v>
      </c>
      <c r="B135" s="53" t="s">
        <v>21</v>
      </c>
      <c r="C135" s="53" t="s">
        <v>298</v>
      </c>
      <c r="D135" s="53">
        <v>100</v>
      </c>
      <c r="E135" s="53"/>
      <c r="F135" s="53">
        <f t="shared" si="3"/>
        <v>100</v>
      </c>
    </row>
    <row r="136" s="84" customFormat="1" ht="11" customHeight="1" spans="1:6">
      <c r="A136" s="53">
        <v>29</v>
      </c>
      <c r="B136" s="53" t="s">
        <v>21</v>
      </c>
      <c r="C136" s="53" t="s">
        <v>299</v>
      </c>
      <c r="D136" s="53">
        <v>100</v>
      </c>
      <c r="E136" s="53"/>
      <c r="F136" s="53">
        <f t="shared" si="3"/>
        <v>100</v>
      </c>
    </row>
    <row r="137" s="84" customFormat="1" ht="11" customHeight="1" spans="1:6">
      <c r="A137" s="53">
        <v>30</v>
      </c>
      <c r="B137" s="53" t="s">
        <v>21</v>
      </c>
      <c r="C137" s="53" t="s">
        <v>300</v>
      </c>
      <c r="D137" s="53">
        <v>100</v>
      </c>
      <c r="E137" s="53"/>
      <c r="F137" s="53">
        <f t="shared" si="3"/>
        <v>100</v>
      </c>
    </row>
    <row r="138" s="84" customFormat="1" ht="11" customHeight="1" spans="1:6">
      <c r="A138" s="53">
        <v>31</v>
      </c>
      <c r="B138" s="53" t="s">
        <v>21</v>
      </c>
      <c r="C138" s="53" t="s">
        <v>301</v>
      </c>
      <c r="D138" s="53">
        <v>100</v>
      </c>
      <c r="E138" s="53"/>
      <c r="F138" s="53">
        <f t="shared" si="3"/>
        <v>100</v>
      </c>
    </row>
    <row r="139" s="84" customFormat="1" ht="11" customHeight="1" spans="1:6">
      <c r="A139" s="53">
        <v>32</v>
      </c>
      <c r="B139" s="53" t="s">
        <v>21</v>
      </c>
      <c r="C139" s="53" t="s">
        <v>302</v>
      </c>
      <c r="D139" s="53">
        <v>100</v>
      </c>
      <c r="E139" s="53"/>
      <c r="F139" s="53">
        <f t="shared" si="3"/>
        <v>100</v>
      </c>
    </row>
    <row r="140" s="84" customFormat="1" ht="11" customHeight="1" spans="1:6">
      <c r="A140" s="53">
        <v>33</v>
      </c>
      <c r="B140" s="53" t="s">
        <v>21</v>
      </c>
      <c r="C140" s="53" t="s">
        <v>303</v>
      </c>
      <c r="D140" s="53">
        <v>100</v>
      </c>
      <c r="E140" s="53"/>
      <c r="F140" s="53">
        <f t="shared" si="3"/>
        <v>100</v>
      </c>
    </row>
    <row r="141" s="84" customFormat="1" ht="11" customHeight="1" spans="1:6">
      <c r="A141" s="53">
        <v>34</v>
      </c>
      <c r="B141" s="53" t="s">
        <v>21</v>
      </c>
      <c r="C141" s="53" t="s">
        <v>304</v>
      </c>
      <c r="D141" s="53">
        <v>100</v>
      </c>
      <c r="E141" s="53"/>
      <c r="F141" s="53">
        <f t="shared" si="3"/>
        <v>100</v>
      </c>
    </row>
    <row r="142" s="84" customFormat="1" ht="11" customHeight="1" spans="1:6">
      <c r="A142" s="53">
        <v>35</v>
      </c>
      <c r="B142" s="53" t="s">
        <v>21</v>
      </c>
      <c r="C142" s="53" t="s">
        <v>305</v>
      </c>
      <c r="D142" s="53">
        <v>100</v>
      </c>
      <c r="E142" s="53"/>
      <c r="F142" s="53">
        <f t="shared" si="3"/>
        <v>100</v>
      </c>
    </row>
    <row r="143" s="84" customFormat="1" ht="11" customHeight="1" spans="1:6">
      <c r="A143" s="53">
        <v>36</v>
      </c>
      <c r="B143" s="53" t="s">
        <v>21</v>
      </c>
      <c r="C143" s="53" t="s">
        <v>306</v>
      </c>
      <c r="D143" s="53">
        <v>100</v>
      </c>
      <c r="E143" s="53"/>
      <c r="F143" s="53">
        <f t="shared" si="3"/>
        <v>100</v>
      </c>
    </row>
    <row r="144" s="84" customFormat="1" ht="11" customHeight="1" spans="1:6">
      <c r="A144" s="53">
        <v>37</v>
      </c>
      <c r="B144" s="53" t="s">
        <v>21</v>
      </c>
      <c r="C144" s="53" t="s">
        <v>307</v>
      </c>
      <c r="D144" s="53">
        <v>100</v>
      </c>
      <c r="E144" s="53"/>
      <c r="F144" s="53">
        <f t="shared" si="3"/>
        <v>100</v>
      </c>
    </row>
    <row r="145" s="84" customFormat="1" ht="11" customHeight="1" spans="1:6">
      <c r="A145" s="53">
        <v>38</v>
      </c>
      <c r="B145" s="53" t="s">
        <v>21</v>
      </c>
      <c r="C145" s="53" t="s">
        <v>308</v>
      </c>
      <c r="D145" s="53">
        <v>100</v>
      </c>
      <c r="E145" s="53"/>
      <c r="F145" s="53">
        <f t="shared" si="3"/>
        <v>100</v>
      </c>
    </row>
    <row r="146" s="84" customFormat="1" ht="11" customHeight="1" spans="1:6">
      <c r="A146" s="53">
        <v>39</v>
      </c>
      <c r="B146" s="53" t="s">
        <v>21</v>
      </c>
      <c r="C146" s="53" t="s">
        <v>309</v>
      </c>
      <c r="D146" s="53">
        <v>100</v>
      </c>
      <c r="E146" s="53"/>
      <c r="F146" s="53">
        <f t="shared" si="3"/>
        <v>100</v>
      </c>
    </row>
    <row r="147" s="84" customFormat="1" ht="11" customHeight="1" spans="1:6">
      <c r="A147" s="53">
        <v>40</v>
      </c>
      <c r="B147" s="53" t="s">
        <v>21</v>
      </c>
      <c r="C147" s="53" t="s">
        <v>310</v>
      </c>
      <c r="D147" s="53">
        <v>200</v>
      </c>
      <c r="E147" s="53"/>
      <c r="F147" s="53">
        <f t="shared" si="3"/>
        <v>200</v>
      </c>
    </row>
    <row r="148" s="84" customFormat="1" ht="11" customHeight="1" spans="1:6">
      <c r="A148" s="53">
        <v>41</v>
      </c>
      <c r="B148" s="53" t="s">
        <v>21</v>
      </c>
      <c r="C148" s="53" t="s">
        <v>311</v>
      </c>
      <c r="D148" s="53">
        <v>100</v>
      </c>
      <c r="E148" s="53"/>
      <c r="F148" s="53">
        <f t="shared" si="3"/>
        <v>100</v>
      </c>
    </row>
    <row r="149" s="84" customFormat="1" ht="11" customHeight="1" spans="1:6">
      <c r="A149" s="53">
        <v>42</v>
      </c>
      <c r="B149" s="53" t="s">
        <v>21</v>
      </c>
      <c r="C149" s="53" t="s">
        <v>312</v>
      </c>
      <c r="D149" s="53">
        <v>100</v>
      </c>
      <c r="E149" s="53"/>
      <c r="F149" s="53">
        <f t="shared" si="3"/>
        <v>100</v>
      </c>
    </row>
    <row r="150" s="84" customFormat="1" ht="11" customHeight="1" spans="1:6">
      <c r="A150" s="53">
        <v>43</v>
      </c>
      <c r="B150" s="53" t="s">
        <v>21</v>
      </c>
      <c r="C150" s="53" t="s">
        <v>313</v>
      </c>
      <c r="D150" s="53">
        <v>100</v>
      </c>
      <c r="E150" s="53"/>
      <c r="F150" s="53">
        <f t="shared" si="3"/>
        <v>100</v>
      </c>
    </row>
    <row r="151" s="84" customFormat="1" ht="11" customHeight="1" spans="1:6">
      <c r="A151" s="53">
        <v>44</v>
      </c>
      <c r="B151" s="53" t="s">
        <v>21</v>
      </c>
      <c r="C151" s="53" t="s">
        <v>314</v>
      </c>
      <c r="D151" s="53">
        <v>100</v>
      </c>
      <c r="E151" s="53"/>
      <c r="F151" s="53">
        <f t="shared" si="3"/>
        <v>100</v>
      </c>
    </row>
    <row r="152" s="85" customFormat="1" ht="11" customHeight="1" spans="1:6">
      <c r="A152" s="87"/>
      <c r="B152" s="88" t="s">
        <v>8</v>
      </c>
      <c r="C152" s="89"/>
      <c r="D152" s="87">
        <f>SUM(D108:D151)</f>
        <v>4600</v>
      </c>
      <c r="E152" s="87"/>
      <c r="F152" s="87">
        <f t="shared" si="3"/>
        <v>4600</v>
      </c>
    </row>
    <row r="153" s="85" customFormat="1" ht="11" customHeight="1" spans="1:6">
      <c r="A153" s="87"/>
      <c r="B153" s="88" t="s">
        <v>4</v>
      </c>
      <c r="C153" s="89"/>
      <c r="D153" s="87">
        <f>D45+D107+D152</f>
        <v>15550.86</v>
      </c>
      <c r="E153" s="87">
        <f>E45+E107+E152</f>
        <v>1330</v>
      </c>
      <c r="F153" s="87">
        <f>F45+F107+F152</f>
        <v>16880.86</v>
      </c>
    </row>
  </sheetData>
  <sortState ref="A3:D44">
    <sortCondition ref="D3:D44" descending="1"/>
  </sortState>
  <mergeCells count="5">
    <mergeCell ref="A1:F1"/>
    <mergeCell ref="B45:C45"/>
    <mergeCell ref="B107:C107"/>
    <mergeCell ref="B152:C152"/>
    <mergeCell ref="B153:C153"/>
  </mergeCells>
  <conditionalFormatting sqref="E2">
    <cfRule type="duplicateValues" dxfId="0" priority="56"/>
  </conditionalFormatting>
  <conditionalFormatting sqref="F2">
    <cfRule type="duplicateValues" dxfId="0" priority="55"/>
  </conditionalFormatting>
  <conditionalFormatting sqref="C75">
    <cfRule type="duplicateValues" dxfId="0" priority="54"/>
  </conditionalFormatting>
  <conditionalFormatting sqref="C76">
    <cfRule type="duplicateValues" dxfId="0" priority="53"/>
  </conditionalFormatting>
  <conditionalFormatting sqref="C90">
    <cfRule type="duplicateValues" dxfId="0" priority="50"/>
  </conditionalFormatting>
  <conditionalFormatting sqref="C91">
    <cfRule type="duplicateValues" dxfId="0" priority="49"/>
  </conditionalFormatting>
  <conditionalFormatting sqref="C103">
    <cfRule type="duplicateValues" dxfId="0" priority="51"/>
  </conditionalFormatting>
  <conditionalFormatting sqref="C106">
    <cfRule type="duplicateValues" dxfId="0" priority="48"/>
  </conditionalFormatting>
  <conditionalFormatting sqref="C108">
    <cfRule type="duplicateValues" dxfId="0" priority="46"/>
  </conditionalFormatting>
  <conditionalFormatting sqref="C109">
    <cfRule type="duplicateValues" dxfId="0" priority="45"/>
  </conditionalFormatting>
  <conditionalFormatting sqref="C110">
    <cfRule type="duplicateValues" dxfId="0" priority="44"/>
  </conditionalFormatting>
  <conditionalFormatting sqref="C111">
    <cfRule type="duplicateValues" dxfId="0" priority="43"/>
  </conditionalFormatting>
  <conditionalFormatting sqref="C112">
    <cfRule type="duplicateValues" dxfId="0" priority="42"/>
  </conditionalFormatting>
  <conditionalFormatting sqref="C113">
    <cfRule type="duplicateValues" dxfId="0" priority="41"/>
  </conditionalFormatting>
  <conditionalFormatting sqref="C114">
    <cfRule type="duplicateValues" dxfId="0" priority="40"/>
  </conditionalFormatting>
  <conditionalFormatting sqref="C115">
    <cfRule type="duplicateValues" dxfId="0" priority="39"/>
  </conditionalFormatting>
  <conditionalFormatting sqref="C116">
    <cfRule type="duplicateValues" dxfId="0" priority="38"/>
  </conditionalFormatting>
  <conditionalFormatting sqref="C117">
    <cfRule type="duplicateValues" dxfId="0" priority="37"/>
  </conditionalFormatting>
  <conditionalFormatting sqref="C118">
    <cfRule type="duplicateValues" dxfId="0" priority="36"/>
  </conditionalFormatting>
  <conditionalFormatting sqref="C119">
    <cfRule type="duplicateValues" dxfId="0" priority="35"/>
  </conditionalFormatting>
  <conditionalFormatting sqref="C120">
    <cfRule type="duplicateValues" dxfId="0" priority="34"/>
  </conditionalFormatting>
  <conditionalFormatting sqref="C121">
    <cfRule type="duplicateValues" dxfId="0" priority="33"/>
  </conditionalFormatting>
  <conditionalFormatting sqref="C122">
    <cfRule type="duplicateValues" dxfId="0" priority="32"/>
  </conditionalFormatting>
  <conditionalFormatting sqref="C123">
    <cfRule type="duplicateValues" dxfId="0" priority="31"/>
  </conditionalFormatting>
  <conditionalFormatting sqref="C124">
    <cfRule type="duplicateValues" dxfId="0" priority="30"/>
  </conditionalFormatting>
  <conditionalFormatting sqref="C125">
    <cfRule type="duplicateValues" dxfId="0" priority="29"/>
  </conditionalFormatting>
  <conditionalFormatting sqref="C126">
    <cfRule type="duplicateValues" dxfId="0" priority="28"/>
  </conditionalFormatting>
  <conditionalFormatting sqref="C127">
    <cfRule type="duplicateValues" dxfId="0" priority="27"/>
  </conditionalFormatting>
  <conditionalFormatting sqref="C128">
    <cfRule type="duplicateValues" dxfId="0" priority="26"/>
  </conditionalFormatting>
  <conditionalFormatting sqref="C129">
    <cfRule type="duplicateValues" dxfId="0" priority="25"/>
  </conditionalFormatting>
  <conditionalFormatting sqref="C130">
    <cfRule type="duplicateValues" dxfId="0" priority="24"/>
  </conditionalFormatting>
  <conditionalFormatting sqref="C131">
    <cfRule type="duplicateValues" dxfId="0" priority="23"/>
  </conditionalFormatting>
  <conditionalFormatting sqref="C132">
    <cfRule type="duplicateValues" dxfId="0" priority="22"/>
  </conditionalFormatting>
  <conditionalFormatting sqref="C133">
    <cfRule type="duplicateValues" dxfId="0" priority="21"/>
  </conditionalFormatting>
  <conditionalFormatting sqref="C134">
    <cfRule type="duplicateValues" dxfId="0" priority="20"/>
  </conditionalFormatting>
  <conditionalFormatting sqref="C135">
    <cfRule type="duplicateValues" dxfId="0" priority="19"/>
  </conditionalFormatting>
  <conditionalFormatting sqref="C136">
    <cfRule type="duplicateValues" dxfId="0" priority="18"/>
  </conditionalFormatting>
  <conditionalFormatting sqref="C137">
    <cfRule type="duplicateValues" dxfId="0" priority="17"/>
  </conditionalFormatting>
  <conditionalFormatting sqref="C138">
    <cfRule type="duplicateValues" dxfId="0" priority="16"/>
  </conditionalFormatting>
  <conditionalFormatting sqref="C139">
    <cfRule type="duplicateValues" dxfId="0" priority="15"/>
  </conditionalFormatting>
  <conditionalFormatting sqref="C140">
    <cfRule type="duplicateValues" dxfId="0" priority="14"/>
  </conditionalFormatting>
  <conditionalFormatting sqref="C141">
    <cfRule type="duplicateValues" dxfId="0" priority="13"/>
  </conditionalFormatting>
  <conditionalFormatting sqref="C142">
    <cfRule type="duplicateValues" dxfId="0" priority="12"/>
  </conditionalFormatting>
  <conditionalFormatting sqref="C143">
    <cfRule type="duplicateValues" dxfId="0" priority="11"/>
  </conditionalFormatting>
  <conditionalFormatting sqref="C144">
    <cfRule type="duplicateValues" dxfId="0" priority="10"/>
  </conditionalFormatting>
  <conditionalFormatting sqref="C145">
    <cfRule type="duplicateValues" dxfId="0" priority="9"/>
  </conditionalFormatting>
  <conditionalFormatting sqref="C146">
    <cfRule type="duplicateValues" dxfId="0" priority="8"/>
  </conditionalFormatting>
  <conditionalFormatting sqref="C147">
    <cfRule type="duplicateValues" dxfId="0" priority="7"/>
  </conditionalFormatting>
  <conditionalFormatting sqref="C148">
    <cfRule type="duplicateValues" dxfId="0" priority="6"/>
  </conditionalFormatting>
  <conditionalFormatting sqref="C149">
    <cfRule type="duplicateValues" dxfId="0" priority="5"/>
  </conditionalFormatting>
  <conditionalFormatting sqref="C150">
    <cfRule type="duplicateValues" dxfId="0" priority="4"/>
  </conditionalFormatting>
  <conditionalFormatting sqref="C151">
    <cfRule type="duplicateValues" dxfId="0" priority="3"/>
  </conditionalFormatting>
  <conditionalFormatting sqref="C87 C104:C105 C89 C92:C101 C82:C85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workbookViewId="0">
      <pane xSplit="1" ySplit="2" topLeftCell="B33" activePane="bottomRight" state="frozen"/>
      <selection/>
      <selection pane="topRight"/>
      <selection pane="bottomLeft"/>
      <selection pane="bottomRight" activeCell="I55" sqref="I55"/>
    </sheetView>
  </sheetViews>
  <sheetFormatPr defaultColWidth="8.73636363636364" defaultRowHeight="13" outlineLevelCol="5"/>
  <cols>
    <col min="1" max="1" width="7.37272727272727" style="44" customWidth="1"/>
    <col min="2" max="2" width="9.37272727272727" style="44" customWidth="1"/>
    <col min="3" max="4" width="19" style="44" customWidth="1"/>
    <col min="5" max="5" width="19" style="68" customWidth="1"/>
    <col min="6" max="6" width="15.8727272727273" style="44" customWidth="1"/>
    <col min="7" max="16384" width="8.73636363636364" style="44"/>
  </cols>
  <sheetData>
    <row r="1" s="44" customFormat="1" ht="35" customHeight="1" spans="1:6">
      <c r="A1" s="46" t="s">
        <v>315</v>
      </c>
      <c r="B1" s="46"/>
      <c r="C1" s="46"/>
      <c r="D1" s="46"/>
      <c r="E1" s="69"/>
      <c r="F1" s="46"/>
    </row>
    <row r="2" s="45" customFormat="1" ht="27" customHeight="1" spans="1:6">
      <c r="A2" s="47" t="s">
        <v>28</v>
      </c>
      <c r="B2" s="47" t="s">
        <v>162</v>
      </c>
      <c r="C2" s="47" t="s">
        <v>167</v>
      </c>
      <c r="D2" s="47" t="s">
        <v>168</v>
      </c>
      <c r="E2" s="70" t="s">
        <v>4</v>
      </c>
      <c r="F2" s="47" t="s">
        <v>164</v>
      </c>
    </row>
    <row r="3" s="44" customFormat="1" ht="15" customHeight="1" spans="1:6">
      <c r="A3" s="71" t="s">
        <v>19</v>
      </c>
      <c r="B3" s="3">
        <v>238</v>
      </c>
      <c r="C3" s="72">
        <v>110</v>
      </c>
      <c r="D3" s="72"/>
      <c r="E3" s="72">
        <f>SUM(C3:D3)</f>
        <v>110</v>
      </c>
      <c r="F3" s="73"/>
    </row>
    <row r="4" s="44" customFormat="1" ht="15" customHeight="1" spans="1:6">
      <c r="A4" s="74"/>
      <c r="B4" s="3">
        <v>239</v>
      </c>
      <c r="C4" s="72">
        <v>176.7</v>
      </c>
      <c r="D4" s="72"/>
      <c r="E4" s="72">
        <f t="shared" ref="E4:E16" si="0">SUM(C4:D4)</f>
        <v>176.7</v>
      </c>
      <c r="F4" s="73"/>
    </row>
    <row r="5" s="44" customFormat="1" ht="15" customHeight="1" spans="1:6">
      <c r="A5" s="74"/>
      <c r="B5" s="3">
        <v>240</v>
      </c>
      <c r="C5" s="72">
        <v>108</v>
      </c>
      <c r="D5" s="72"/>
      <c r="E5" s="72">
        <f t="shared" si="0"/>
        <v>108</v>
      </c>
      <c r="F5" s="73"/>
    </row>
    <row r="6" s="44" customFormat="1" ht="15" customHeight="1" spans="1:6">
      <c r="A6" s="74"/>
      <c r="B6" s="3">
        <v>241</v>
      </c>
      <c r="C6" s="72">
        <v>108</v>
      </c>
      <c r="D6" s="72"/>
      <c r="E6" s="72">
        <f t="shared" si="0"/>
        <v>108</v>
      </c>
      <c r="F6" s="73"/>
    </row>
    <row r="7" s="44" customFormat="1" ht="15" customHeight="1" spans="1:6">
      <c r="A7" s="74"/>
      <c r="B7" s="3">
        <v>242</v>
      </c>
      <c r="C7" s="72">
        <v>112</v>
      </c>
      <c r="D7" s="72"/>
      <c r="E7" s="72">
        <f t="shared" si="0"/>
        <v>112</v>
      </c>
      <c r="F7" s="73"/>
    </row>
    <row r="8" s="44" customFormat="1" ht="15" customHeight="1" spans="1:6">
      <c r="A8" s="74"/>
      <c r="B8" s="3">
        <v>243</v>
      </c>
      <c r="C8" s="72">
        <v>105</v>
      </c>
      <c r="D8" s="72"/>
      <c r="E8" s="72">
        <f t="shared" si="0"/>
        <v>105</v>
      </c>
      <c r="F8" s="73"/>
    </row>
    <row r="9" s="44" customFormat="1" ht="15" customHeight="1" spans="1:6">
      <c r="A9" s="74"/>
      <c r="B9" s="3">
        <v>245</v>
      </c>
      <c r="C9" s="72">
        <v>108</v>
      </c>
      <c r="D9" s="72"/>
      <c r="E9" s="72">
        <f t="shared" si="0"/>
        <v>108</v>
      </c>
      <c r="F9" s="73"/>
    </row>
    <row r="10" s="44" customFormat="1" ht="15" customHeight="1" spans="1:6">
      <c r="A10" s="74"/>
      <c r="B10" s="3">
        <v>246</v>
      </c>
      <c r="C10" s="72">
        <v>102</v>
      </c>
      <c r="D10" s="72"/>
      <c r="E10" s="72">
        <f t="shared" si="0"/>
        <v>102</v>
      </c>
      <c r="F10" s="73"/>
    </row>
    <row r="11" s="44" customFormat="1" ht="15" customHeight="1" spans="1:6">
      <c r="A11" s="74"/>
      <c r="B11" s="3">
        <v>247</v>
      </c>
      <c r="C11" s="72">
        <v>102</v>
      </c>
      <c r="D11" s="72"/>
      <c r="E11" s="72">
        <f t="shared" si="0"/>
        <v>102</v>
      </c>
      <c r="F11" s="73"/>
    </row>
    <row r="12" s="44" customFormat="1" ht="15" customHeight="1" spans="1:6">
      <c r="A12" s="74"/>
      <c r="B12" s="3">
        <v>248</v>
      </c>
      <c r="C12" s="72">
        <v>201.6</v>
      </c>
      <c r="D12" s="72"/>
      <c r="E12" s="72">
        <f t="shared" si="0"/>
        <v>201.6</v>
      </c>
      <c r="F12" s="73"/>
    </row>
    <row r="13" s="44" customFormat="1" ht="15" customHeight="1" spans="1:6">
      <c r="A13" s="74"/>
      <c r="B13" s="3">
        <v>249</v>
      </c>
      <c r="C13" s="72">
        <v>108</v>
      </c>
      <c r="D13" s="72"/>
      <c r="E13" s="72">
        <f t="shared" si="0"/>
        <v>108</v>
      </c>
      <c r="F13" s="73"/>
    </row>
    <row r="14" s="44" customFormat="1" ht="15" customHeight="1" spans="1:6">
      <c r="A14" s="74"/>
      <c r="B14" s="3">
        <v>251</v>
      </c>
      <c r="C14" s="72">
        <v>165.2</v>
      </c>
      <c r="D14" s="72"/>
      <c r="E14" s="72">
        <f t="shared" si="0"/>
        <v>165.2</v>
      </c>
      <c r="F14" s="73"/>
    </row>
    <row r="15" s="44" customFormat="1" ht="15" customHeight="1" spans="1:6">
      <c r="A15" s="74"/>
      <c r="B15" s="3">
        <v>252</v>
      </c>
      <c r="C15" s="72">
        <v>147</v>
      </c>
      <c r="D15" s="72"/>
      <c r="E15" s="72">
        <f t="shared" si="0"/>
        <v>147</v>
      </c>
      <c r="F15" s="73"/>
    </row>
    <row r="16" s="44" customFormat="1" ht="15" customHeight="1" spans="1:6">
      <c r="A16" s="74"/>
      <c r="B16" s="75">
        <v>253</v>
      </c>
      <c r="C16" s="72">
        <v>106</v>
      </c>
      <c r="D16" s="72"/>
      <c r="E16" s="72">
        <f t="shared" si="0"/>
        <v>106</v>
      </c>
      <c r="F16" s="73"/>
    </row>
    <row r="17" s="44" customFormat="1" ht="15" customHeight="1" spans="1:6">
      <c r="A17" s="74"/>
      <c r="B17" s="75" t="s">
        <v>8</v>
      </c>
      <c r="C17" s="72">
        <f>SUM(C3:C16)</f>
        <v>1759.5</v>
      </c>
      <c r="D17" s="72"/>
      <c r="E17" s="72">
        <f>SUM(E3:E16)</f>
        <v>1759.5</v>
      </c>
      <c r="F17" s="73"/>
    </row>
    <row r="18" s="44" customFormat="1" ht="15" customHeight="1" spans="1:6">
      <c r="A18" s="71" t="s">
        <v>20</v>
      </c>
      <c r="B18" s="3">
        <v>255</v>
      </c>
      <c r="C18" s="72">
        <v>154.8</v>
      </c>
      <c r="D18" s="72">
        <v>212</v>
      </c>
      <c r="E18" s="72">
        <f>SUM(C18:D18)</f>
        <v>366.8</v>
      </c>
      <c r="F18" s="73"/>
    </row>
    <row r="19" s="44" customFormat="1" ht="15" customHeight="1" spans="1:6">
      <c r="A19" s="74"/>
      <c r="B19" s="3">
        <v>256</v>
      </c>
      <c r="C19" s="72">
        <v>46</v>
      </c>
      <c r="D19" s="72">
        <v>109.5</v>
      </c>
      <c r="E19" s="72">
        <f t="shared" ref="E19:E39" si="1">SUM(C19:D19)</f>
        <v>155.5</v>
      </c>
      <c r="F19" s="73"/>
    </row>
    <row r="20" s="44" customFormat="1" ht="15" customHeight="1" spans="1:6">
      <c r="A20" s="74"/>
      <c r="B20" s="3">
        <v>257</v>
      </c>
      <c r="C20" s="72">
        <v>35</v>
      </c>
      <c r="D20" s="72">
        <v>73</v>
      </c>
      <c r="E20" s="72">
        <f t="shared" si="1"/>
        <v>108</v>
      </c>
      <c r="F20" s="73"/>
    </row>
    <row r="21" s="44" customFormat="1" ht="15" customHeight="1" spans="1:6">
      <c r="A21" s="74"/>
      <c r="B21" s="3">
        <v>258</v>
      </c>
      <c r="C21" s="72">
        <v>56</v>
      </c>
      <c r="D21" s="72">
        <v>62</v>
      </c>
      <c r="E21" s="72">
        <f t="shared" si="1"/>
        <v>118</v>
      </c>
      <c r="F21" s="73"/>
    </row>
    <row r="22" s="44" customFormat="1" ht="15" customHeight="1" spans="1:6">
      <c r="A22" s="74"/>
      <c r="B22" s="3">
        <v>259</v>
      </c>
      <c r="C22" s="72">
        <v>87.1</v>
      </c>
      <c r="D22" s="72">
        <v>110</v>
      </c>
      <c r="E22" s="72">
        <f t="shared" si="1"/>
        <v>197.1</v>
      </c>
      <c r="F22" s="73"/>
    </row>
    <row r="23" s="44" customFormat="1" ht="15" customHeight="1" spans="1:6">
      <c r="A23" s="74"/>
      <c r="B23" s="3">
        <v>260</v>
      </c>
      <c r="C23" s="72">
        <v>49</v>
      </c>
      <c r="D23" s="72">
        <v>111</v>
      </c>
      <c r="E23" s="72">
        <f t="shared" si="1"/>
        <v>160</v>
      </c>
      <c r="F23" s="73"/>
    </row>
    <row r="24" s="44" customFormat="1" ht="15" customHeight="1" spans="1:6">
      <c r="A24" s="74"/>
      <c r="B24" s="3">
        <v>261</v>
      </c>
      <c r="C24" s="72">
        <v>65</v>
      </c>
      <c r="D24" s="72">
        <v>100</v>
      </c>
      <c r="E24" s="72">
        <f t="shared" si="1"/>
        <v>165</v>
      </c>
      <c r="F24" s="73"/>
    </row>
    <row r="25" s="44" customFormat="1" ht="15" customHeight="1" spans="1:6">
      <c r="A25" s="74"/>
      <c r="B25" s="3">
        <v>262</v>
      </c>
      <c r="C25" s="72">
        <v>63</v>
      </c>
      <c r="D25" s="72">
        <v>117</v>
      </c>
      <c r="E25" s="72">
        <f t="shared" si="1"/>
        <v>180</v>
      </c>
      <c r="F25" s="73"/>
    </row>
    <row r="26" s="44" customFormat="1" ht="15" customHeight="1" spans="1:6">
      <c r="A26" s="74"/>
      <c r="B26" s="3">
        <v>263</v>
      </c>
      <c r="C26" s="72">
        <v>85</v>
      </c>
      <c r="D26" s="72">
        <v>120.5</v>
      </c>
      <c r="E26" s="72">
        <f t="shared" si="1"/>
        <v>205.5</v>
      </c>
      <c r="F26" s="73"/>
    </row>
    <row r="27" s="44" customFormat="1" ht="15" customHeight="1" spans="1:6">
      <c r="A27" s="74"/>
      <c r="B27" s="3">
        <v>264</v>
      </c>
      <c r="C27" s="72">
        <v>45</v>
      </c>
      <c r="D27" s="72">
        <v>70</v>
      </c>
      <c r="E27" s="72">
        <f t="shared" si="1"/>
        <v>115</v>
      </c>
      <c r="F27" s="73"/>
    </row>
    <row r="28" s="44" customFormat="1" ht="15" customHeight="1" spans="1:6">
      <c r="A28" s="74"/>
      <c r="B28" s="3">
        <v>265</v>
      </c>
      <c r="C28" s="72">
        <v>37.5</v>
      </c>
      <c r="D28" s="72">
        <v>121</v>
      </c>
      <c r="E28" s="72">
        <f t="shared" si="1"/>
        <v>158.5</v>
      </c>
      <c r="F28" s="73"/>
    </row>
    <row r="29" s="44" customFormat="1" ht="15" customHeight="1" spans="1:6">
      <c r="A29" s="74"/>
      <c r="B29" s="3">
        <v>266</v>
      </c>
      <c r="C29" s="72">
        <v>60.5</v>
      </c>
      <c r="D29" s="72">
        <v>186</v>
      </c>
      <c r="E29" s="72">
        <f t="shared" si="1"/>
        <v>246.5</v>
      </c>
      <c r="F29" s="73"/>
    </row>
    <row r="30" s="44" customFormat="1" ht="15" customHeight="1" spans="1:6">
      <c r="A30" s="74"/>
      <c r="B30" s="3">
        <v>267</v>
      </c>
      <c r="C30" s="72">
        <v>58</v>
      </c>
      <c r="D30" s="72">
        <v>78</v>
      </c>
      <c r="E30" s="72">
        <f t="shared" si="1"/>
        <v>136</v>
      </c>
      <c r="F30" s="73"/>
    </row>
    <row r="31" s="44" customFormat="1" ht="15" customHeight="1" spans="1:6">
      <c r="A31" s="74"/>
      <c r="B31" s="3">
        <v>268</v>
      </c>
      <c r="C31" s="72">
        <v>62</v>
      </c>
      <c r="D31" s="72">
        <v>71</v>
      </c>
      <c r="E31" s="72">
        <f t="shared" si="1"/>
        <v>133</v>
      </c>
      <c r="F31" s="73"/>
    </row>
    <row r="32" s="44" customFormat="1" ht="15" customHeight="1" spans="1:6">
      <c r="A32" s="74"/>
      <c r="B32" s="3">
        <v>269</v>
      </c>
      <c r="C32" s="72">
        <v>69</v>
      </c>
      <c r="D32" s="72">
        <v>68</v>
      </c>
      <c r="E32" s="72">
        <f t="shared" si="1"/>
        <v>137</v>
      </c>
      <c r="F32" s="73"/>
    </row>
    <row r="33" s="44" customFormat="1" ht="15" customHeight="1" spans="1:6">
      <c r="A33" s="74"/>
      <c r="B33" s="3">
        <v>270</v>
      </c>
      <c r="C33" s="72">
        <v>42.5</v>
      </c>
      <c r="D33" s="72">
        <v>104</v>
      </c>
      <c r="E33" s="72">
        <f t="shared" si="1"/>
        <v>146.5</v>
      </c>
      <c r="F33" s="73"/>
    </row>
    <row r="34" s="44" customFormat="1" ht="15" customHeight="1" spans="1:6">
      <c r="A34" s="74"/>
      <c r="B34" s="3">
        <v>271</v>
      </c>
      <c r="C34" s="72">
        <v>53</v>
      </c>
      <c r="D34" s="72">
        <v>151</v>
      </c>
      <c r="E34" s="72">
        <f t="shared" si="1"/>
        <v>204</v>
      </c>
      <c r="F34" s="73"/>
    </row>
    <row r="35" s="44" customFormat="1" ht="15" customHeight="1" spans="1:6">
      <c r="A35" s="74"/>
      <c r="B35" s="3">
        <v>272</v>
      </c>
      <c r="C35" s="72">
        <v>50</v>
      </c>
      <c r="D35" s="72">
        <v>110</v>
      </c>
      <c r="E35" s="72">
        <f t="shared" si="1"/>
        <v>160</v>
      </c>
      <c r="F35" s="73"/>
    </row>
    <row r="36" s="44" customFormat="1" ht="15" customHeight="1" spans="1:6">
      <c r="A36" s="74"/>
      <c r="B36" s="3">
        <v>273</v>
      </c>
      <c r="C36" s="72">
        <v>94.1</v>
      </c>
      <c r="D36" s="72">
        <v>27</v>
      </c>
      <c r="E36" s="72">
        <f t="shared" si="1"/>
        <v>121.1</v>
      </c>
      <c r="F36" s="73"/>
    </row>
    <row r="37" s="44" customFormat="1" ht="15" customHeight="1" spans="1:6">
      <c r="A37" s="74"/>
      <c r="B37" s="3">
        <v>275</v>
      </c>
      <c r="C37" s="72">
        <v>74</v>
      </c>
      <c r="D37" s="72">
        <v>226</v>
      </c>
      <c r="E37" s="72">
        <f t="shared" si="1"/>
        <v>300</v>
      </c>
      <c r="F37" s="73"/>
    </row>
    <row r="38" s="44" customFormat="1" ht="15" customHeight="1" spans="1:6">
      <c r="A38" s="74"/>
      <c r="B38" s="75" t="s">
        <v>8</v>
      </c>
      <c r="C38" s="72">
        <f>SUM(C18:C37)</f>
        <v>1286.5</v>
      </c>
      <c r="D38" s="72">
        <f>SUM(D18:D37)</f>
        <v>2227</v>
      </c>
      <c r="E38" s="72">
        <f t="shared" si="1"/>
        <v>3513.5</v>
      </c>
      <c r="F38" s="73"/>
    </row>
    <row r="39" s="44" customFormat="1" ht="15" customHeight="1" spans="1:6">
      <c r="A39" s="71" t="s">
        <v>21</v>
      </c>
      <c r="B39" s="76">
        <v>276</v>
      </c>
      <c r="C39" s="77">
        <v>53</v>
      </c>
      <c r="D39" s="77">
        <v>226</v>
      </c>
      <c r="E39" s="77">
        <f t="shared" si="1"/>
        <v>279</v>
      </c>
      <c r="F39" s="73"/>
    </row>
    <row r="40" s="44" customFormat="1" ht="15" customHeight="1" spans="1:6">
      <c r="A40" s="74"/>
      <c r="B40" s="76">
        <v>277</v>
      </c>
      <c r="C40" s="77">
        <v>82</v>
      </c>
      <c r="D40" s="77">
        <v>101</v>
      </c>
      <c r="E40" s="77">
        <f t="shared" ref="E40:E54" si="2">SUM(C40:D40)</f>
        <v>183</v>
      </c>
      <c r="F40" s="73"/>
    </row>
    <row r="41" s="44" customFormat="1" ht="15" customHeight="1" spans="1:6">
      <c r="A41" s="74"/>
      <c r="B41" s="76">
        <v>278</v>
      </c>
      <c r="C41" s="77">
        <v>66</v>
      </c>
      <c r="D41" s="77">
        <v>206</v>
      </c>
      <c r="E41" s="77">
        <f t="shared" si="2"/>
        <v>272</v>
      </c>
      <c r="F41" s="73"/>
    </row>
    <row r="42" s="44" customFormat="1" ht="15" customHeight="1" spans="1:6">
      <c r="A42" s="74"/>
      <c r="B42" s="76">
        <v>279</v>
      </c>
      <c r="C42" s="77">
        <v>158</v>
      </c>
      <c r="D42" s="77">
        <v>11.5</v>
      </c>
      <c r="E42" s="77">
        <f t="shared" si="2"/>
        <v>169.5</v>
      </c>
      <c r="F42" s="73"/>
    </row>
    <row r="43" s="44" customFormat="1" ht="15" customHeight="1" spans="1:6">
      <c r="A43" s="74"/>
      <c r="B43" s="76">
        <v>280</v>
      </c>
      <c r="C43" s="77">
        <v>70</v>
      </c>
      <c r="D43" s="77">
        <v>60</v>
      </c>
      <c r="E43" s="77">
        <f t="shared" si="2"/>
        <v>130</v>
      </c>
      <c r="F43" s="73"/>
    </row>
    <row r="44" s="44" customFormat="1" ht="15" customHeight="1" spans="1:6">
      <c r="A44" s="74"/>
      <c r="B44" s="76">
        <v>281</v>
      </c>
      <c r="C44" s="77">
        <v>126</v>
      </c>
      <c r="D44" s="77"/>
      <c r="E44" s="77">
        <f t="shared" si="2"/>
        <v>126</v>
      </c>
      <c r="F44" s="73"/>
    </row>
    <row r="45" s="44" customFormat="1" ht="15" customHeight="1" spans="1:6">
      <c r="A45" s="74"/>
      <c r="B45" s="76">
        <v>282</v>
      </c>
      <c r="C45" s="77">
        <v>71</v>
      </c>
      <c r="D45" s="77"/>
      <c r="E45" s="77">
        <f t="shared" si="2"/>
        <v>71</v>
      </c>
      <c r="F45" s="73"/>
    </row>
    <row r="46" s="44" customFormat="1" ht="15" customHeight="1" spans="1:6">
      <c r="A46" s="74"/>
      <c r="B46" s="76">
        <v>283</v>
      </c>
      <c r="C46" s="77">
        <v>87</v>
      </c>
      <c r="D46" s="77">
        <v>39</v>
      </c>
      <c r="E46" s="77">
        <f t="shared" si="2"/>
        <v>126</v>
      </c>
      <c r="F46" s="73"/>
    </row>
    <row r="47" s="44" customFormat="1" ht="15" customHeight="1" spans="1:6">
      <c r="A47" s="74"/>
      <c r="B47" s="76">
        <v>285</v>
      </c>
      <c r="C47" s="77">
        <v>164</v>
      </c>
      <c r="D47" s="77"/>
      <c r="E47" s="77">
        <f t="shared" si="2"/>
        <v>164</v>
      </c>
      <c r="F47" s="73"/>
    </row>
    <row r="48" s="44" customFormat="1" ht="15" customHeight="1" spans="1:6">
      <c r="A48" s="74"/>
      <c r="B48" s="76">
        <v>286</v>
      </c>
      <c r="C48" s="77">
        <v>259</v>
      </c>
      <c r="D48" s="77"/>
      <c r="E48" s="77">
        <f t="shared" si="2"/>
        <v>259</v>
      </c>
      <c r="F48" s="73"/>
    </row>
    <row r="49" s="44" customFormat="1" ht="15" customHeight="1" spans="1:6">
      <c r="A49" s="74"/>
      <c r="B49" s="76">
        <v>287</v>
      </c>
      <c r="C49" s="77">
        <v>80</v>
      </c>
      <c r="D49" s="77">
        <v>61</v>
      </c>
      <c r="E49" s="77">
        <f t="shared" si="2"/>
        <v>141</v>
      </c>
      <c r="F49" s="73"/>
    </row>
    <row r="50" s="44" customFormat="1" ht="15" customHeight="1" spans="1:6">
      <c r="A50" s="74"/>
      <c r="B50" s="76">
        <v>288</v>
      </c>
      <c r="C50" s="77">
        <v>106</v>
      </c>
      <c r="D50" s="77">
        <v>32</v>
      </c>
      <c r="E50" s="77">
        <f t="shared" si="2"/>
        <v>138</v>
      </c>
      <c r="F50" s="73"/>
    </row>
    <row r="51" s="44" customFormat="1" ht="15" customHeight="1" spans="1:6">
      <c r="A51" s="74"/>
      <c r="B51" s="76">
        <v>289</v>
      </c>
      <c r="C51" s="77">
        <v>202</v>
      </c>
      <c r="D51" s="77">
        <v>208.5</v>
      </c>
      <c r="E51" s="77">
        <f t="shared" si="2"/>
        <v>410.5</v>
      </c>
      <c r="F51" s="73"/>
    </row>
    <row r="52" s="44" customFormat="1" ht="15" customHeight="1" spans="1:6">
      <c r="A52" s="74"/>
      <c r="B52" s="76">
        <v>290</v>
      </c>
      <c r="C52" s="77">
        <v>81</v>
      </c>
      <c r="D52" s="77">
        <v>50</v>
      </c>
      <c r="E52" s="77">
        <f t="shared" si="2"/>
        <v>131</v>
      </c>
      <c r="F52" s="73"/>
    </row>
    <row r="53" s="44" customFormat="1" ht="15" customHeight="1" spans="1:6">
      <c r="A53" s="74"/>
      <c r="B53" s="76">
        <v>291</v>
      </c>
      <c r="C53" s="77">
        <v>100</v>
      </c>
      <c r="D53" s="77">
        <v>87</v>
      </c>
      <c r="E53" s="77">
        <f t="shared" si="2"/>
        <v>187</v>
      </c>
      <c r="F53" s="73"/>
    </row>
    <row r="54" s="44" customFormat="1" ht="15" customHeight="1" spans="1:6">
      <c r="A54" s="74"/>
      <c r="B54" s="76">
        <v>292</v>
      </c>
      <c r="C54" s="77">
        <v>284</v>
      </c>
      <c r="D54" s="77">
        <v>74</v>
      </c>
      <c r="E54" s="77">
        <f t="shared" si="2"/>
        <v>358</v>
      </c>
      <c r="F54" s="73"/>
    </row>
    <row r="55" s="44" customFormat="1" ht="15" customHeight="1" spans="1:6">
      <c r="A55" s="78"/>
      <c r="B55" s="75" t="s">
        <v>8</v>
      </c>
      <c r="C55" s="79">
        <f>SUM(C39:C54)</f>
        <v>1989</v>
      </c>
      <c r="D55" s="79">
        <f>SUM(D39:D54)</f>
        <v>1156</v>
      </c>
      <c r="E55" s="79">
        <f>SUM(E39:E54)</f>
        <v>3145</v>
      </c>
      <c r="F55" s="73"/>
    </row>
    <row r="56" s="45" customFormat="1" ht="15" customHeight="1" spans="1:6">
      <c r="A56" s="80" t="s">
        <v>4</v>
      </c>
      <c r="B56" s="81"/>
      <c r="C56" s="82">
        <f>C17+C38+C55</f>
        <v>5035</v>
      </c>
      <c r="D56" s="82">
        <f>D17+D38+D55</f>
        <v>3383</v>
      </c>
      <c r="E56" s="82">
        <f>E17+E38+E55</f>
        <v>8418</v>
      </c>
      <c r="F56" s="83"/>
    </row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</sheetData>
  <mergeCells count="5">
    <mergeCell ref="A1:F1"/>
    <mergeCell ref="A56:B56"/>
    <mergeCell ref="A3:A17"/>
    <mergeCell ref="A18:A38"/>
    <mergeCell ref="A39:A5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opLeftCell="A57" workbookViewId="0">
      <selection activeCell="J68" sqref="J68"/>
    </sheetView>
  </sheetViews>
  <sheetFormatPr defaultColWidth="9" defaultRowHeight="13" outlineLevelCol="5"/>
  <cols>
    <col min="1" max="1" width="6.25454545454545" style="61" customWidth="1"/>
    <col min="2" max="2" width="10.1272727272727" style="61" customWidth="1"/>
    <col min="3" max="3" width="11.6272727272727" style="61" customWidth="1"/>
    <col min="4" max="4" width="12.2545454545455" style="61" customWidth="1"/>
    <col min="5" max="5" width="9" style="63"/>
    <col min="6" max="6" width="15.1272727272727" style="63" customWidth="1"/>
    <col min="7" max="16384" width="9" style="61"/>
  </cols>
  <sheetData>
    <row r="1" s="59" customFormat="1" ht="27" customHeight="1" spans="1:6">
      <c r="A1" s="64" t="s">
        <v>316</v>
      </c>
      <c r="B1" s="64"/>
      <c r="C1" s="64"/>
      <c r="D1" s="64"/>
      <c r="E1" s="64"/>
      <c r="F1" s="64"/>
    </row>
    <row r="2" s="60" customFormat="1" ht="20" customHeight="1" spans="1:6">
      <c r="A2" s="65" t="s">
        <v>27</v>
      </c>
      <c r="B2" s="65" t="s">
        <v>1</v>
      </c>
      <c r="C2" s="65" t="s">
        <v>317</v>
      </c>
      <c r="D2" s="65" t="s">
        <v>318</v>
      </c>
      <c r="E2" s="65" t="s">
        <v>168</v>
      </c>
      <c r="F2" s="65" t="s">
        <v>4</v>
      </c>
    </row>
    <row r="3" s="61" customFormat="1" spans="1:6">
      <c r="A3" s="66">
        <v>1</v>
      </c>
      <c r="B3" s="66" t="s">
        <v>319</v>
      </c>
      <c r="C3" s="66" t="s">
        <v>320</v>
      </c>
      <c r="D3" s="66">
        <v>200</v>
      </c>
      <c r="E3" s="66"/>
      <c r="F3" s="66">
        <f>SUM(D3:E3)</f>
        <v>200</v>
      </c>
    </row>
    <row r="4" s="61" customFormat="1" spans="1:6">
      <c r="A4" s="66">
        <v>2</v>
      </c>
      <c r="B4" s="66" t="s">
        <v>321</v>
      </c>
      <c r="C4" s="66" t="s">
        <v>320</v>
      </c>
      <c r="D4" s="66">
        <v>210</v>
      </c>
      <c r="E4" s="66"/>
      <c r="F4" s="66">
        <f t="shared" ref="F4:F27" si="0">SUM(D4:E4)</f>
        <v>210</v>
      </c>
    </row>
    <row r="5" s="61" customFormat="1" spans="1:6">
      <c r="A5" s="66">
        <v>3</v>
      </c>
      <c r="B5" s="66" t="s">
        <v>322</v>
      </c>
      <c r="C5" s="66" t="s">
        <v>320</v>
      </c>
      <c r="D5" s="66">
        <v>200</v>
      </c>
      <c r="E5" s="66"/>
      <c r="F5" s="66">
        <f t="shared" si="0"/>
        <v>200</v>
      </c>
    </row>
    <row r="6" s="61" customFormat="1" spans="1:6">
      <c r="A6" s="66">
        <v>4</v>
      </c>
      <c r="B6" s="66" t="s">
        <v>323</v>
      </c>
      <c r="C6" s="66" t="s">
        <v>320</v>
      </c>
      <c r="D6" s="66">
        <v>200</v>
      </c>
      <c r="E6" s="66"/>
      <c r="F6" s="66">
        <f t="shared" si="0"/>
        <v>200</v>
      </c>
    </row>
    <row r="7" s="61" customFormat="1" spans="1:6">
      <c r="A7" s="66">
        <v>5</v>
      </c>
      <c r="B7" s="66" t="s">
        <v>324</v>
      </c>
      <c r="C7" s="66" t="s">
        <v>320</v>
      </c>
      <c r="D7" s="66">
        <v>200</v>
      </c>
      <c r="E7" s="66"/>
      <c r="F7" s="66">
        <f t="shared" si="0"/>
        <v>200</v>
      </c>
    </row>
    <row r="8" s="61" customFormat="1" spans="1:6">
      <c r="A8" s="66">
        <v>6</v>
      </c>
      <c r="B8" s="66" t="s">
        <v>325</v>
      </c>
      <c r="C8" s="66" t="s">
        <v>320</v>
      </c>
      <c r="D8" s="66">
        <v>100</v>
      </c>
      <c r="E8" s="66"/>
      <c r="F8" s="66">
        <f t="shared" si="0"/>
        <v>100</v>
      </c>
    </row>
    <row r="9" s="61" customFormat="1" spans="1:6">
      <c r="A9" s="66">
        <v>7</v>
      </c>
      <c r="B9" s="66" t="s">
        <v>326</v>
      </c>
      <c r="C9" s="66" t="s">
        <v>320</v>
      </c>
      <c r="D9" s="66">
        <v>100</v>
      </c>
      <c r="E9" s="66"/>
      <c r="F9" s="66">
        <f t="shared" si="0"/>
        <v>100</v>
      </c>
    </row>
    <row r="10" s="61" customFormat="1" spans="1:6">
      <c r="A10" s="66">
        <v>8</v>
      </c>
      <c r="B10" s="66" t="s">
        <v>327</v>
      </c>
      <c r="C10" s="66" t="s">
        <v>320</v>
      </c>
      <c r="D10" s="66">
        <v>100</v>
      </c>
      <c r="E10" s="66"/>
      <c r="F10" s="66">
        <f t="shared" si="0"/>
        <v>100</v>
      </c>
    </row>
    <row r="11" s="61" customFormat="1" spans="1:6">
      <c r="A11" s="66">
        <v>9</v>
      </c>
      <c r="B11" s="66" t="s">
        <v>328</v>
      </c>
      <c r="C11" s="66" t="s">
        <v>320</v>
      </c>
      <c r="D11" s="66">
        <v>100</v>
      </c>
      <c r="E11" s="66"/>
      <c r="F11" s="66">
        <f t="shared" si="0"/>
        <v>100</v>
      </c>
    </row>
    <row r="12" s="61" customFormat="1" spans="1:6">
      <c r="A12" s="66">
        <v>10</v>
      </c>
      <c r="B12" s="66" t="s">
        <v>329</v>
      </c>
      <c r="C12" s="66" t="s">
        <v>320</v>
      </c>
      <c r="D12" s="66">
        <v>100</v>
      </c>
      <c r="E12" s="66"/>
      <c r="F12" s="66">
        <f t="shared" si="0"/>
        <v>100</v>
      </c>
    </row>
    <row r="13" s="61" customFormat="1" spans="1:6">
      <c r="A13" s="66">
        <v>11</v>
      </c>
      <c r="B13" s="66" t="s">
        <v>330</v>
      </c>
      <c r="C13" s="66" t="s">
        <v>320</v>
      </c>
      <c r="D13" s="66">
        <v>100</v>
      </c>
      <c r="E13" s="66"/>
      <c r="F13" s="66">
        <f t="shared" si="0"/>
        <v>100</v>
      </c>
    </row>
    <row r="14" s="61" customFormat="1" spans="1:6">
      <c r="A14" s="66">
        <v>12</v>
      </c>
      <c r="B14" s="66" t="s">
        <v>331</v>
      </c>
      <c r="C14" s="66" t="s">
        <v>320</v>
      </c>
      <c r="D14" s="66">
        <v>100</v>
      </c>
      <c r="E14" s="66"/>
      <c r="F14" s="66">
        <f t="shared" si="0"/>
        <v>100</v>
      </c>
    </row>
    <row r="15" s="61" customFormat="1" spans="1:6">
      <c r="A15" s="66">
        <v>13</v>
      </c>
      <c r="B15" s="66" t="s">
        <v>332</v>
      </c>
      <c r="C15" s="66" t="s">
        <v>320</v>
      </c>
      <c r="D15" s="66">
        <v>100</v>
      </c>
      <c r="E15" s="66"/>
      <c r="F15" s="66">
        <f t="shared" si="0"/>
        <v>100</v>
      </c>
    </row>
    <row r="16" s="61" customFormat="1" spans="1:6">
      <c r="A16" s="66">
        <v>14</v>
      </c>
      <c r="B16" s="66" t="s">
        <v>333</v>
      </c>
      <c r="C16" s="66" t="s">
        <v>320</v>
      </c>
      <c r="D16" s="66">
        <v>100</v>
      </c>
      <c r="E16" s="66"/>
      <c r="F16" s="66">
        <f t="shared" si="0"/>
        <v>100</v>
      </c>
    </row>
    <row r="17" s="61" customFormat="1" spans="1:6">
      <c r="A17" s="66">
        <v>15</v>
      </c>
      <c r="B17" s="66" t="s">
        <v>334</v>
      </c>
      <c r="C17" s="66" t="s">
        <v>320</v>
      </c>
      <c r="D17" s="66">
        <v>100</v>
      </c>
      <c r="E17" s="66"/>
      <c r="F17" s="66">
        <f t="shared" si="0"/>
        <v>100</v>
      </c>
    </row>
    <row r="18" s="61" customFormat="1" spans="1:6">
      <c r="A18" s="66">
        <v>16</v>
      </c>
      <c r="B18" s="66" t="s">
        <v>335</v>
      </c>
      <c r="C18" s="66" t="s">
        <v>320</v>
      </c>
      <c r="D18" s="66">
        <v>100</v>
      </c>
      <c r="E18" s="66"/>
      <c r="F18" s="66">
        <f t="shared" si="0"/>
        <v>100</v>
      </c>
    </row>
    <row r="19" s="61" customFormat="1" spans="1:6">
      <c r="A19" s="66">
        <v>17</v>
      </c>
      <c r="B19" s="66" t="s">
        <v>336</v>
      </c>
      <c r="C19" s="66" t="s">
        <v>320</v>
      </c>
      <c r="D19" s="66">
        <v>100</v>
      </c>
      <c r="E19" s="66"/>
      <c r="F19" s="66">
        <f t="shared" si="0"/>
        <v>100</v>
      </c>
    </row>
    <row r="20" s="61" customFormat="1" spans="1:6">
      <c r="A20" s="66">
        <v>18</v>
      </c>
      <c r="B20" s="66" t="s">
        <v>337</v>
      </c>
      <c r="C20" s="66" t="s">
        <v>320</v>
      </c>
      <c r="D20" s="66">
        <v>100</v>
      </c>
      <c r="E20" s="66"/>
      <c r="F20" s="66">
        <f t="shared" si="0"/>
        <v>100</v>
      </c>
    </row>
    <row r="21" s="61" customFormat="1" spans="1:6">
      <c r="A21" s="66">
        <v>19</v>
      </c>
      <c r="B21" s="66" t="s">
        <v>338</v>
      </c>
      <c r="C21" s="66" t="s">
        <v>320</v>
      </c>
      <c r="D21" s="66">
        <v>100</v>
      </c>
      <c r="E21" s="66"/>
      <c r="F21" s="66">
        <f t="shared" si="0"/>
        <v>100</v>
      </c>
    </row>
    <row r="22" s="61" customFormat="1" spans="1:6">
      <c r="A22" s="66">
        <v>20</v>
      </c>
      <c r="B22" s="66" t="s">
        <v>339</v>
      </c>
      <c r="C22" s="66" t="s">
        <v>320</v>
      </c>
      <c r="D22" s="66">
        <v>100</v>
      </c>
      <c r="E22" s="66"/>
      <c r="F22" s="66">
        <f t="shared" si="0"/>
        <v>100</v>
      </c>
    </row>
    <row r="23" s="61" customFormat="1" spans="1:6">
      <c r="A23" s="66">
        <v>21</v>
      </c>
      <c r="B23" s="66" t="s">
        <v>340</v>
      </c>
      <c r="C23" s="66" t="s">
        <v>320</v>
      </c>
      <c r="D23" s="66">
        <v>100</v>
      </c>
      <c r="E23" s="66"/>
      <c r="F23" s="66">
        <f t="shared" si="0"/>
        <v>100</v>
      </c>
    </row>
    <row r="24" s="61" customFormat="1" spans="1:6">
      <c r="A24" s="66">
        <v>22</v>
      </c>
      <c r="B24" s="66" t="s">
        <v>341</v>
      </c>
      <c r="C24" s="66" t="s">
        <v>320</v>
      </c>
      <c r="D24" s="66">
        <v>100</v>
      </c>
      <c r="E24" s="66"/>
      <c r="F24" s="66">
        <f t="shared" si="0"/>
        <v>100</v>
      </c>
    </row>
    <row r="25" s="61" customFormat="1" spans="1:6">
      <c r="A25" s="66">
        <v>23</v>
      </c>
      <c r="B25" s="66" t="s">
        <v>342</v>
      </c>
      <c r="C25" s="66" t="s">
        <v>320</v>
      </c>
      <c r="D25" s="66">
        <v>100</v>
      </c>
      <c r="E25" s="66"/>
      <c r="F25" s="66">
        <f t="shared" si="0"/>
        <v>100</v>
      </c>
    </row>
    <row r="26" s="61" customFormat="1" spans="1:6">
      <c r="A26" s="66">
        <v>24</v>
      </c>
      <c r="B26" s="66" t="s">
        <v>343</v>
      </c>
      <c r="C26" s="66" t="s">
        <v>320</v>
      </c>
      <c r="D26" s="66">
        <v>100</v>
      </c>
      <c r="E26" s="66"/>
      <c r="F26" s="66">
        <f t="shared" si="0"/>
        <v>100</v>
      </c>
    </row>
    <row r="27" s="61" customFormat="1" spans="1:6">
      <c r="A27" s="66">
        <v>25</v>
      </c>
      <c r="B27" s="66" t="s">
        <v>344</v>
      </c>
      <c r="C27" s="66" t="s">
        <v>320</v>
      </c>
      <c r="D27" s="66">
        <v>100</v>
      </c>
      <c r="E27" s="66"/>
      <c r="F27" s="66">
        <f t="shared" si="0"/>
        <v>100</v>
      </c>
    </row>
    <row r="28" s="62" customFormat="1" spans="1:6">
      <c r="A28" s="65"/>
      <c r="B28" s="65"/>
      <c r="C28" s="65" t="s">
        <v>8</v>
      </c>
      <c r="D28" s="65">
        <f>SUM(D3:D27)</f>
        <v>3010</v>
      </c>
      <c r="E28" s="65">
        <f>SUM(E3:E27)</f>
        <v>0</v>
      </c>
      <c r="F28" s="65">
        <f>SUM(F3:F27)</f>
        <v>3010</v>
      </c>
    </row>
    <row r="29" s="61" customFormat="1" spans="1:6">
      <c r="A29" s="66">
        <v>1</v>
      </c>
      <c r="B29" s="67" t="s">
        <v>345</v>
      </c>
      <c r="C29" s="66" t="s">
        <v>346</v>
      </c>
      <c r="D29" s="67">
        <v>100</v>
      </c>
      <c r="E29" s="66">
        <v>15</v>
      </c>
      <c r="F29" s="66">
        <f>SUM(D29:E29)</f>
        <v>115</v>
      </c>
    </row>
    <row r="30" s="61" customFormat="1" spans="1:6">
      <c r="A30" s="66">
        <v>2</v>
      </c>
      <c r="B30" s="67" t="s">
        <v>347</v>
      </c>
      <c r="C30" s="66" t="s">
        <v>346</v>
      </c>
      <c r="D30" s="67">
        <v>200</v>
      </c>
      <c r="E30" s="66">
        <v>4</v>
      </c>
      <c r="F30" s="66">
        <f t="shared" ref="F30:F56" si="1">SUM(D30:E30)</f>
        <v>204</v>
      </c>
    </row>
    <row r="31" s="61" customFormat="1" spans="1:6">
      <c r="A31" s="66">
        <v>3</v>
      </c>
      <c r="B31" s="67" t="s">
        <v>348</v>
      </c>
      <c r="C31" s="66" t="s">
        <v>346</v>
      </c>
      <c r="D31" s="67">
        <v>100</v>
      </c>
      <c r="E31" s="66"/>
      <c r="F31" s="66">
        <f t="shared" si="1"/>
        <v>100</v>
      </c>
    </row>
    <row r="32" s="61" customFormat="1" spans="1:6">
      <c r="A32" s="66">
        <v>4</v>
      </c>
      <c r="B32" s="67" t="s">
        <v>349</v>
      </c>
      <c r="C32" s="66" t="s">
        <v>346</v>
      </c>
      <c r="D32" s="67">
        <v>100</v>
      </c>
      <c r="E32" s="66">
        <v>3</v>
      </c>
      <c r="F32" s="66">
        <f t="shared" si="1"/>
        <v>103</v>
      </c>
    </row>
    <row r="33" s="61" customFormat="1" spans="1:6">
      <c r="A33" s="66">
        <v>5</v>
      </c>
      <c r="B33" s="67" t="s">
        <v>350</v>
      </c>
      <c r="C33" s="66" t="s">
        <v>346</v>
      </c>
      <c r="D33" s="67">
        <v>100</v>
      </c>
      <c r="E33" s="66"/>
      <c r="F33" s="66">
        <f t="shared" si="1"/>
        <v>100</v>
      </c>
    </row>
    <row r="34" s="61" customFormat="1" spans="1:6">
      <c r="A34" s="66">
        <v>6</v>
      </c>
      <c r="B34" s="67" t="s">
        <v>351</v>
      </c>
      <c r="C34" s="66" t="s">
        <v>346</v>
      </c>
      <c r="D34" s="67">
        <v>100</v>
      </c>
      <c r="E34" s="66"/>
      <c r="F34" s="66">
        <f t="shared" si="1"/>
        <v>100</v>
      </c>
    </row>
    <row r="35" s="61" customFormat="1" spans="1:6">
      <c r="A35" s="66">
        <v>7</v>
      </c>
      <c r="B35" s="67" t="s">
        <v>352</v>
      </c>
      <c r="C35" s="66" t="s">
        <v>346</v>
      </c>
      <c r="D35" s="67">
        <v>100</v>
      </c>
      <c r="E35" s="66"/>
      <c r="F35" s="66">
        <f t="shared" si="1"/>
        <v>100</v>
      </c>
    </row>
    <row r="36" s="61" customFormat="1" spans="1:6">
      <c r="A36" s="66">
        <v>8</v>
      </c>
      <c r="B36" s="67" t="s">
        <v>353</v>
      </c>
      <c r="C36" s="66" t="s">
        <v>346</v>
      </c>
      <c r="D36" s="67">
        <v>100</v>
      </c>
      <c r="E36" s="66"/>
      <c r="F36" s="66">
        <f t="shared" si="1"/>
        <v>100</v>
      </c>
    </row>
    <row r="37" s="61" customFormat="1" spans="1:6">
      <c r="A37" s="66">
        <v>9</v>
      </c>
      <c r="B37" s="67" t="s">
        <v>354</v>
      </c>
      <c r="C37" s="66" t="s">
        <v>346</v>
      </c>
      <c r="D37" s="67">
        <v>100</v>
      </c>
      <c r="E37" s="66"/>
      <c r="F37" s="66">
        <f t="shared" si="1"/>
        <v>100</v>
      </c>
    </row>
    <row r="38" s="61" customFormat="1" spans="1:6">
      <c r="A38" s="66">
        <v>10</v>
      </c>
      <c r="B38" s="67" t="s">
        <v>355</v>
      </c>
      <c r="C38" s="66" t="s">
        <v>346</v>
      </c>
      <c r="D38" s="67">
        <v>100</v>
      </c>
      <c r="E38" s="66"/>
      <c r="F38" s="66">
        <f t="shared" si="1"/>
        <v>100</v>
      </c>
    </row>
    <row r="39" s="61" customFormat="1" spans="1:6">
      <c r="A39" s="66">
        <v>11</v>
      </c>
      <c r="B39" s="67" t="s">
        <v>356</v>
      </c>
      <c r="C39" s="66" t="s">
        <v>346</v>
      </c>
      <c r="D39" s="67">
        <v>100</v>
      </c>
      <c r="E39" s="66"/>
      <c r="F39" s="66">
        <f t="shared" si="1"/>
        <v>100</v>
      </c>
    </row>
    <row r="40" s="61" customFormat="1" spans="1:6">
      <c r="A40" s="66">
        <v>12</v>
      </c>
      <c r="B40" s="67" t="s">
        <v>357</v>
      </c>
      <c r="C40" s="66" t="s">
        <v>346</v>
      </c>
      <c r="D40" s="67">
        <v>100</v>
      </c>
      <c r="E40" s="66"/>
      <c r="F40" s="66">
        <f t="shared" si="1"/>
        <v>100</v>
      </c>
    </row>
    <row r="41" s="61" customFormat="1" spans="1:6">
      <c r="A41" s="66">
        <v>13</v>
      </c>
      <c r="B41" s="67" t="s">
        <v>358</v>
      </c>
      <c r="C41" s="66" t="s">
        <v>346</v>
      </c>
      <c r="D41" s="67">
        <v>100</v>
      </c>
      <c r="E41" s="66"/>
      <c r="F41" s="66">
        <f t="shared" si="1"/>
        <v>100</v>
      </c>
    </row>
    <row r="42" s="61" customFormat="1" spans="1:6">
      <c r="A42" s="66">
        <v>14</v>
      </c>
      <c r="B42" s="67" t="s">
        <v>359</v>
      </c>
      <c r="C42" s="66" t="s">
        <v>346</v>
      </c>
      <c r="D42" s="67">
        <v>100</v>
      </c>
      <c r="E42" s="66"/>
      <c r="F42" s="66">
        <f t="shared" si="1"/>
        <v>100</v>
      </c>
    </row>
    <row r="43" s="61" customFormat="1" spans="1:6">
      <c r="A43" s="66">
        <v>15</v>
      </c>
      <c r="B43" s="67" t="s">
        <v>360</v>
      </c>
      <c r="C43" s="66" t="s">
        <v>346</v>
      </c>
      <c r="D43" s="67">
        <v>100</v>
      </c>
      <c r="E43" s="66">
        <v>5</v>
      </c>
      <c r="F43" s="66">
        <f t="shared" si="1"/>
        <v>105</v>
      </c>
    </row>
    <row r="44" s="61" customFormat="1" spans="1:6">
      <c r="A44" s="66">
        <v>16</v>
      </c>
      <c r="B44" s="67" t="s">
        <v>361</v>
      </c>
      <c r="C44" s="66" t="s">
        <v>346</v>
      </c>
      <c r="D44" s="67">
        <v>100</v>
      </c>
      <c r="E44" s="66"/>
      <c r="F44" s="66">
        <f t="shared" si="1"/>
        <v>100</v>
      </c>
    </row>
    <row r="45" s="61" customFormat="1" spans="1:6">
      <c r="A45" s="66">
        <v>17</v>
      </c>
      <c r="B45" s="67" t="s">
        <v>362</v>
      </c>
      <c r="C45" s="66" t="s">
        <v>346</v>
      </c>
      <c r="D45" s="67">
        <v>100</v>
      </c>
      <c r="E45" s="66"/>
      <c r="F45" s="66">
        <f t="shared" si="1"/>
        <v>100</v>
      </c>
    </row>
    <row r="46" s="61" customFormat="1" spans="1:6">
      <c r="A46" s="66">
        <v>18</v>
      </c>
      <c r="B46" s="67" t="s">
        <v>363</v>
      </c>
      <c r="C46" s="66" t="s">
        <v>346</v>
      </c>
      <c r="D46" s="67">
        <v>100</v>
      </c>
      <c r="E46" s="66"/>
      <c r="F46" s="66">
        <f t="shared" si="1"/>
        <v>100</v>
      </c>
    </row>
    <row r="47" s="61" customFormat="1" spans="1:6">
      <c r="A47" s="66">
        <v>19</v>
      </c>
      <c r="B47" s="67" t="s">
        <v>364</v>
      </c>
      <c r="C47" s="66" t="s">
        <v>346</v>
      </c>
      <c r="D47" s="67">
        <v>100</v>
      </c>
      <c r="E47" s="66"/>
      <c r="F47" s="66">
        <f t="shared" si="1"/>
        <v>100</v>
      </c>
    </row>
    <row r="48" s="61" customFormat="1" spans="1:6">
      <c r="A48" s="66">
        <v>20</v>
      </c>
      <c r="B48" s="67" t="s">
        <v>365</v>
      </c>
      <c r="C48" s="66" t="s">
        <v>346</v>
      </c>
      <c r="D48" s="67">
        <v>100</v>
      </c>
      <c r="E48" s="66"/>
      <c r="F48" s="66">
        <f t="shared" si="1"/>
        <v>100</v>
      </c>
    </row>
    <row r="49" s="61" customFormat="1" spans="1:6">
      <c r="A49" s="66">
        <v>21</v>
      </c>
      <c r="B49" s="67" t="s">
        <v>366</v>
      </c>
      <c r="C49" s="66" t="s">
        <v>346</v>
      </c>
      <c r="D49" s="67">
        <v>100</v>
      </c>
      <c r="E49" s="66"/>
      <c r="F49" s="66">
        <f t="shared" si="1"/>
        <v>100</v>
      </c>
    </row>
    <row r="50" s="61" customFormat="1" spans="1:6">
      <c r="A50" s="66">
        <v>22</v>
      </c>
      <c r="B50" s="67" t="s">
        <v>367</v>
      </c>
      <c r="C50" s="66" t="s">
        <v>346</v>
      </c>
      <c r="D50" s="67">
        <v>100</v>
      </c>
      <c r="E50" s="66"/>
      <c r="F50" s="66">
        <f t="shared" si="1"/>
        <v>100</v>
      </c>
    </row>
    <row r="51" s="61" customFormat="1" spans="1:6">
      <c r="A51" s="66">
        <v>23</v>
      </c>
      <c r="B51" s="67" t="s">
        <v>368</v>
      </c>
      <c r="C51" s="66" t="s">
        <v>346</v>
      </c>
      <c r="D51" s="67">
        <v>100</v>
      </c>
      <c r="E51" s="66"/>
      <c r="F51" s="66">
        <f t="shared" si="1"/>
        <v>100</v>
      </c>
    </row>
    <row r="52" s="61" customFormat="1" spans="1:6">
      <c r="A52" s="66">
        <v>24</v>
      </c>
      <c r="B52" s="67" t="s">
        <v>369</v>
      </c>
      <c r="C52" s="66" t="s">
        <v>346</v>
      </c>
      <c r="D52" s="67">
        <v>100</v>
      </c>
      <c r="E52" s="66"/>
      <c r="F52" s="66">
        <f t="shared" si="1"/>
        <v>100</v>
      </c>
    </row>
    <row r="53" s="61" customFormat="1" spans="1:6">
      <c r="A53" s="66">
        <v>25</v>
      </c>
      <c r="B53" s="67" t="s">
        <v>370</v>
      </c>
      <c r="C53" s="66" t="s">
        <v>346</v>
      </c>
      <c r="D53" s="67">
        <v>100</v>
      </c>
      <c r="E53" s="66"/>
      <c r="F53" s="66">
        <f t="shared" si="1"/>
        <v>100</v>
      </c>
    </row>
    <row r="54" s="61" customFormat="1" spans="1:6">
      <c r="A54" s="66">
        <v>26</v>
      </c>
      <c r="B54" s="67" t="s">
        <v>371</v>
      </c>
      <c r="C54" s="66" t="s">
        <v>346</v>
      </c>
      <c r="D54" s="67">
        <v>100</v>
      </c>
      <c r="E54" s="66"/>
      <c r="F54" s="66">
        <f t="shared" si="1"/>
        <v>100</v>
      </c>
    </row>
    <row r="55" s="62" customFormat="1" spans="1:6">
      <c r="A55" s="65"/>
      <c r="B55" s="65"/>
      <c r="C55" s="65" t="s">
        <v>8</v>
      </c>
      <c r="D55" s="65">
        <f>SUM(D29:D54)</f>
        <v>2700</v>
      </c>
      <c r="E55" s="65">
        <f>SUM(E29:E54)</f>
        <v>27</v>
      </c>
      <c r="F55" s="65">
        <f t="shared" si="1"/>
        <v>2727</v>
      </c>
    </row>
    <row r="56" s="61" customFormat="1" spans="1:6">
      <c r="A56" s="66">
        <v>1</v>
      </c>
      <c r="B56" s="66" t="s">
        <v>372</v>
      </c>
      <c r="C56" s="66" t="s">
        <v>373</v>
      </c>
      <c r="D56" s="66">
        <v>228</v>
      </c>
      <c r="E56" s="66"/>
      <c r="F56" s="66">
        <f t="shared" si="1"/>
        <v>228</v>
      </c>
    </row>
    <row r="57" s="61" customFormat="1" spans="1:6">
      <c r="A57" s="66">
        <v>2</v>
      </c>
      <c r="B57" s="66" t="s">
        <v>374</v>
      </c>
      <c r="C57" s="66" t="s">
        <v>373</v>
      </c>
      <c r="D57" s="66">
        <v>200</v>
      </c>
      <c r="E57" s="66"/>
      <c r="F57" s="66">
        <f t="shared" ref="F57:F75" si="2">SUM(D57:E57)</f>
        <v>200</v>
      </c>
    </row>
    <row r="58" s="61" customFormat="1" spans="1:6">
      <c r="A58" s="66">
        <v>3</v>
      </c>
      <c r="B58" s="66" t="s">
        <v>375</v>
      </c>
      <c r="C58" s="66" t="s">
        <v>373</v>
      </c>
      <c r="D58" s="66">
        <v>258</v>
      </c>
      <c r="E58" s="66"/>
      <c r="F58" s="66">
        <f t="shared" si="2"/>
        <v>258</v>
      </c>
    </row>
    <row r="59" s="61" customFormat="1" spans="1:6">
      <c r="A59" s="66">
        <v>4</v>
      </c>
      <c r="B59" s="66" t="s">
        <v>376</v>
      </c>
      <c r="C59" s="66" t="s">
        <v>373</v>
      </c>
      <c r="D59" s="66">
        <v>126</v>
      </c>
      <c r="E59" s="66"/>
      <c r="F59" s="66">
        <f t="shared" si="2"/>
        <v>126</v>
      </c>
    </row>
    <row r="60" s="61" customFormat="1" spans="1:6">
      <c r="A60" s="66">
        <v>5</v>
      </c>
      <c r="B60" s="66" t="s">
        <v>377</v>
      </c>
      <c r="C60" s="66" t="s">
        <v>373</v>
      </c>
      <c r="D60" s="66">
        <v>100</v>
      </c>
      <c r="E60" s="66"/>
      <c r="F60" s="66">
        <f t="shared" si="2"/>
        <v>100</v>
      </c>
    </row>
    <row r="61" s="61" customFormat="1" spans="1:6">
      <c r="A61" s="66">
        <v>6</v>
      </c>
      <c r="B61" s="66" t="s">
        <v>378</v>
      </c>
      <c r="C61" s="66" t="s">
        <v>373</v>
      </c>
      <c r="D61" s="66">
        <v>105</v>
      </c>
      <c r="E61" s="66"/>
      <c r="F61" s="66">
        <f t="shared" si="2"/>
        <v>105</v>
      </c>
    </row>
    <row r="62" s="61" customFormat="1" spans="1:6">
      <c r="A62" s="66">
        <v>7</v>
      </c>
      <c r="B62" s="66" t="s">
        <v>379</v>
      </c>
      <c r="C62" s="66" t="s">
        <v>373</v>
      </c>
      <c r="D62" s="66">
        <v>118</v>
      </c>
      <c r="E62" s="66"/>
      <c r="F62" s="66">
        <f t="shared" si="2"/>
        <v>118</v>
      </c>
    </row>
    <row r="63" s="61" customFormat="1" spans="1:6">
      <c r="A63" s="66">
        <v>8</v>
      </c>
      <c r="B63" s="66" t="s">
        <v>380</v>
      </c>
      <c r="C63" s="66" t="s">
        <v>373</v>
      </c>
      <c r="D63" s="66">
        <v>100</v>
      </c>
      <c r="E63" s="66"/>
      <c r="F63" s="66">
        <f t="shared" si="2"/>
        <v>100</v>
      </c>
    </row>
    <row r="64" s="61" customFormat="1" spans="1:6">
      <c r="A64" s="66">
        <v>9</v>
      </c>
      <c r="B64" s="66" t="s">
        <v>381</v>
      </c>
      <c r="C64" s="66" t="s">
        <v>373</v>
      </c>
      <c r="D64" s="66">
        <v>100</v>
      </c>
      <c r="E64" s="66"/>
      <c r="F64" s="66">
        <f t="shared" si="2"/>
        <v>100</v>
      </c>
    </row>
    <row r="65" s="61" customFormat="1" spans="1:6">
      <c r="A65" s="66">
        <v>10</v>
      </c>
      <c r="B65" s="66" t="s">
        <v>382</v>
      </c>
      <c r="C65" s="66" t="s">
        <v>373</v>
      </c>
      <c r="D65" s="66">
        <v>100</v>
      </c>
      <c r="E65" s="66"/>
      <c r="F65" s="66">
        <f t="shared" si="2"/>
        <v>100</v>
      </c>
    </row>
    <row r="66" s="61" customFormat="1" spans="1:6">
      <c r="A66" s="66">
        <v>11</v>
      </c>
      <c r="B66" s="66" t="s">
        <v>383</v>
      </c>
      <c r="C66" s="66" t="s">
        <v>373</v>
      </c>
      <c r="D66" s="66">
        <v>120</v>
      </c>
      <c r="E66" s="66"/>
      <c r="F66" s="66">
        <f t="shared" si="2"/>
        <v>120</v>
      </c>
    </row>
    <row r="67" s="61" customFormat="1" spans="1:6">
      <c r="A67" s="66">
        <v>12</v>
      </c>
      <c r="B67" s="66" t="s">
        <v>384</v>
      </c>
      <c r="C67" s="66" t="s">
        <v>373</v>
      </c>
      <c r="D67" s="66">
        <v>105</v>
      </c>
      <c r="E67" s="66"/>
      <c r="F67" s="66">
        <f t="shared" si="2"/>
        <v>105</v>
      </c>
    </row>
    <row r="68" s="61" customFormat="1" spans="1:6">
      <c r="A68" s="66">
        <v>13</v>
      </c>
      <c r="B68" s="66" t="s">
        <v>385</v>
      </c>
      <c r="C68" s="66" t="s">
        <v>373</v>
      </c>
      <c r="D68" s="66">
        <v>105</v>
      </c>
      <c r="E68" s="66"/>
      <c r="F68" s="66">
        <f t="shared" si="2"/>
        <v>105</v>
      </c>
    </row>
    <row r="69" s="61" customFormat="1" spans="1:6">
      <c r="A69" s="66">
        <v>14</v>
      </c>
      <c r="B69" s="66" t="s">
        <v>386</v>
      </c>
      <c r="C69" s="66" t="s">
        <v>373</v>
      </c>
      <c r="D69" s="66">
        <v>125</v>
      </c>
      <c r="E69" s="66"/>
      <c r="F69" s="66">
        <f t="shared" si="2"/>
        <v>125</v>
      </c>
    </row>
    <row r="70" s="61" customFormat="1" spans="1:6">
      <c r="A70" s="66">
        <v>15</v>
      </c>
      <c r="B70" s="66" t="s">
        <v>387</v>
      </c>
      <c r="C70" s="66" t="s">
        <v>373</v>
      </c>
      <c r="D70" s="66">
        <v>100</v>
      </c>
      <c r="E70" s="66"/>
      <c r="F70" s="66">
        <f t="shared" si="2"/>
        <v>100</v>
      </c>
    </row>
    <row r="71" s="61" customFormat="1" spans="1:6">
      <c r="A71" s="66">
        <v>16</v>
      </c>
      <c r="B71" s="66" t="s">
        <v>388</v>
      </c>
      <c r="C71" s="66" t="s">
        <v>373</v>
      </c>
      <c r="D71" s="66">
        <v>125</v>
      </c>
      <c r="E71" s="66"/>
      <c r="F71" s="66">
        <f t="shared" si="2"/>
        <v>125</v>
      </c>
    </row>
    <row r="72" s="61" customFormat="1" spans="1:6">
      <c r="A72" s="66">
        <v>17</v>
      </c>
      <c r="B72" s="66" t="s">
        <v>389</v>
      </c>
      <c r="C72" s="66" t="s">
        <v>373</v>
      </c>
      <c r="D72" s="66">
        <v>125</v>
      </c>
      <c r="E72" s="66"/>
      <c r="F72" s="66">
        <f t="shared" si="2"/>
        <v>125</v>
      </c>
    </row>
    <row r="73" s="61" customFormat="1" spans="1:6">
      <c r="A73" s="66">
        <v>18</v>
      </c>
      <c r="B73" s="66" t="s">
        <v>390</v>
      </c>
      <c r="C73" s="66" t="s">
        <v>373</v>
      </c>
      <c r="D73" s="66">
        <v>100</v>
      </c>
      <c r="E73" s="66"/>
      <c r="F73" s="66">
        <f t="shared" si="2"/>
        <v>100</v>
      </c>
    </row>
    <row r="74" s="61" customFormat="1" spans="1:6">
      <c r="A74" s="66">
        <v>19</v>
      </c>
      <c r="B74" s="66" t="s">
        <v>391</v>
      </c>
      <c r="C74" s="66" t="s">
        <v>373</v>
      </c>
      <c r="D74" s="66">
        <v>100</v>
      </c>
      <c r="E74" s="66"/>
      <c r="F74" s="66">
        <f t="shared" si="2"/>
        <v>100</v>
      </c>
    </row>
    <row r="75" s="62" customFormat="1" spans="1:6">
      <c r="A75" s="65"/>
      <c r="B75" s="65"/>
      <c r="C75" s="65" t="s">
        <v>8</v>
      </c>
      <c r="D75" s="65">
        <f>SUM(D56:D74)</f>
        <v>2440</v>
      </c>
      <c r="E75" s="65">
        <f>SUM(E56:E74)</f>
        <v>0</v>
      </c>
      <c r="F75" s="65">
        <f>SUM(F56:F74)</f>
        <v>2440</v>
      </c>
    </row>
    <row r="76" s="62" customFormat="1" spans="1:6">
      <c r="A76" s="65"/>
      <c r="B76" s="65"/>
      <c r="C76" s="65" t="s">
        <v>4</v>
      </c>
      <c r="D76" s="65">
        <f>D28+D55+D75</f>
        <v>8150</v>
      </c>
      <c r="E76" s="65">
        <f>E28+E55+E75</f>
        <v>27</v>
      </c>
      <c r="F76" s="65">
        <f>F28+F55+F75</f>
        <v>8177</v>
      </c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opLeftCell="A16" workbookViewId="0">
      <selection activeCell="D33" sqref="D33"/>
    </sheetView>
  </sheetViews>
  <sheetFormatPr defaultColWidth="8.73636363636364" defaultRowHeight="13" outlineLevelCol="5"/>
  <cols>
    <col min="1" max="1" width="7.37272727272727" style="44" customWidth="1"/>
    <col min="2" max="2" width="14.6272727272727" style="44" customWidth="1"/>
    <col min="3" max="3" width="15.8727272727273" style="44" customWidth="1"/>
    <col min="4" max="4" width="14.3727272727273" style="44" customWidth="1"/>
    <col min="5" max="5" width="19" style="44" customWidth="1"/>
    <col min="6" max="6" width="15.8727272727273" style="44" customWidth="1"/>
    <col min="7" max="16384" width="8.73636363636364" style="44"/>
  </cols>
  <sheetData>
    <row r="1" s="44" customFormat="1" ht="35" customHeight="1" spans="1:6">
      <c r="A1" s="46" t="s">
        <v>392</v>
      </c>
      <c r="B1" s="46"/>
      <c r="C1" s="46"/>
      <c r="D1" s="46"/>
      <c r="E1" s="46"/>
      <c r="F1" s="46"/>
    </row>
    <row r="2" s="45" customFormat="1" ht="27" customHeight="1" spans="1:6">
      <c r="A2" s="47" t="s">
        <v>28</v>
      </c>
      <c r="B2" s="47" t="s">
        <v>162</v>
      </c>
      <c r="C2" s="47" t="s">
        <v>393</v>
      </c>
      <c r="D2" s="47" t="s">
        <v>168</v>
      </c>
      <c r="E2" s="47" t="s">
        <v>4</v>
      </c>
      <c r="F2" s="47" t="s">
        <v>164</v>
      </c>
    </row>
    <row r="3" s="44" customFormat="1" ht="15" customHeight="1" spans="1:6">
      <c r="A3" s="48"/>
      <c r="B3" s="49" t="s">
        <v>394</v>
      </c>
      <c r="C3" s="49">
        <v>214.5</v>
      </c>
      <c r="D3" s="49"/>
      <c r="E3" s="49">
        <f>SUM(C3:D3)</f>
        <v>214.5</v>
      </c>
      <c r="F3" s="50"/>
    </row>
    <row r="4" s="44" customFormat="1" ht="15" customHeight="1" spans="1:6">
      <c r="A4" s="48"/>
      <c r="B4" s="49" t="s">
        <v>395</v>
      </c>
      <c r="C4" s="49">
        <v>114.5</v>
      </c>
      <c r="D4" s="49"/>
      <c r="E4" s="49">
        <f t="shared" ref="E4:E16" si="0">SUM(C4:D4)</f>
        <v>114.5</v>
      </c>
      <c r="F4" s="50"/>
    </row>
    <row r="5" s="44" customFormat="1" ht="15" customHeight="1" spans="1:6">
      <c r="A5" s="48"/>
      <c r="B5" s="49" t="s">
        <v>396</v>
      </c>
      <c r="C5" s="49">
        <v>190</v>
      </c>
      <c r="D5" s="49"/>
      <c r="E5" s="49">
        <f t="shared" si="0"/>
        <v>190</v>
      </c>
      <c r="F5" s="50"/>
    </row>
    <row r="6" s="44" customFormat="1" ht="15" customHeight="1" spans="1:6">
      <c r="A6" s="48"/>
      <c r="B6" s="49" t="s">
        <v>397</v>
      </c>
      <c r="C6" s="49">
        <v>226.7</v>
      </c>
      <c r="D6" s="49"/>
      <c r="E6" s="49">
        <f t="shared" si="0"/>
        <v>226.7</v>
      </c>
      <c r="F6" s="50"/>
    </row>
    <row r="7" s="44" customFormat="1" ht="15" customHeight="1" spans="1:6">
      <c r="A7" s="48"/>
      <c r="B7" s="49" t="s">
        <v>398</v>
      </c>
      <c r="C7" s="49">
        <v>207</v>
      </c>
      <c r="D7" s="49"/>
      <c r="E7" s="49">
        <f t="shared" si="0"/>
        <v>207</v>
      </c>
      <c r="F7" s="50"/>
    </row>
    <row r="8" s="44" customFormat="1" ht="15" customHeight="1" spans="1:6">
      <c r="A8" s="48"/>
      <c r="B8" s="49" t="s">
        <v>399</v>
      </c>
      <c r="C8" s="49">
        <v>102</v>
      </c>
      <c r="D8" s="49"/>
      <c r="E8" s="49">
        <f t="shared" si="0"/>
        <v>102</v>
      </c>
      <c r="F8" s="50"/>
    </row>
    <row r="9" s="44" customFormat="1" ht="15" customHeight="1" spans="1:6">
      <c r="A9" s="48"/>
      <c r="B9" s="49" t="s">
        <v>400</v>
      </c>
      <c r="C9" s="51">
        <v>204.5</v>
      </c>
      <c r="D9" s="51"/>
      <c r="E9" s="49">
        <f t="shared" si="0"/>
        <v>204.5</v>
      </c>
      <c r="F9" s="50"/>
    </row>
    <row r="10" s="44" customFormat="1" ht="15" customHeight="1" spans="1:6">
      <c r="A10" s="48"/>
      <c r="B10" s="49" t="s">
        <v>401</v>
      </c>
      <c r="C10" s="51">
        <v>140</v>
      </c>
      <c r="D10" s="51"/>
      <c r="E10" s="49">
        <f t="shared" si="0"/>
        <v>140</v>
      </c>
      <c r="F10" s="50"/>
    </row>
    <row r="11" s="44" customFormat="1" ht="15" customHeight="1" spans="1:6">
      <c r="A11" s="48"/>
      <c r="B11" s="49" t="s">
        <v>402</v>
      </c>
      <c r="C11" s="49">
        <v>168</v>
      </c>
      <c r="D11" s="49"/>
      <c r="E11" s="49">
        <f t="shared" si="0"/>
        <v>168</v>
      </c>
      <c r="F11" s="50"/>
    </row>
    <row r="12" s="44" customFormat="1" ht="15" customHeight="1" spans="1:6">
      <c r="A12" s="48"/>
      <c r="B12" s="49" t="s">
        <v>403</v>
      </c>
      <c r="C12" s="49">
        <v>178.5</v>
      </c>
      <c r="D12" s="49"/>
      <c r="E12" s="49">
        <f t="shared" si="0"/>
        <v>178.5</v>
      </c>
      <c r="F12" s="50"/>
    </row>
    <row r="13" s="44" customFormat="1" ht="15" customHeight="1" spans="1:6">
      <c r="A13" s="48"/>
      <c r="B13" s="49" t="s">
        <v>404</v>
      </c>
      <c r="C13" s="49">
        <v>124</v>
      </c>
      <c r="D13" s="49"/>
      <c r="E13" s="49">
        <f t="shared" si="0"/>
        <v>124</v>
      </c>
      <c r="F13" s="50"/>
    </row>
    <row r="14" s="44" customFormat="1" ht="15" customHeight="1" spans="1:6">
      <c r="A14" s="48"/>
      <c r="B14" s="49" t="s">
        <v>405</v>
      </c>
      <c r="C14" s="49">
        <v>167</v>
      </c>
      <c r="D14" s="49"/>
      <c r="E14" s="49">
        <f t="shared" si="0"/>
        <v>167</v>
      </c>
      <c r="F14" s="50"/>
    </row>
    <row r="15" s="44" customFormat="1" ht="15" customHeight="1" spans="1:6">
      <c r="A15" s="48"/>
      <c r="B15" s="49" t="s">
        <v>406</v>
      </c>
      <c r="C15" s="49">
        <v>224.7</v>
      </c>
      <c r="D15" s="49"/>
      <c r="E15" s="49">
        <f t="shared" si="0"/>
        <v>224.7</v>
      </c>
      <c r="F15" s="50"/>
    </row>
    <row r="16" s="44" customFormat="1" ht="15" customHeight="1" spans="1:6">
      <c r="A16" s="48"/>
      <c r="B16" s="49" t="s">
        <v>407</v>
      </c>
      <c r="C16" s="49">
        <v>106.6</v>
      </c>
      <c r="D16" s="49"/>
      <c r="E16" s="49">
        <f t="shared" si="0"/>
        <v>106.6</v>
      </c>
      <c r="F16" s="50"/>
    </row>
    <row r="17" s="44" customFormat="1" ht="15" customHeight="1" spans="1:6">
      <c r="A17" s="48"/>
      <c r="B17" s="52" t="s">
        <v>8</v>
      </c>
      <c r="C17" s="47">
        <f>SUM(C3:C16)</f>
        <v>2368</v>
      </c>
      <c r="D17" s="47">
        <f>SUM(D3:D16)</f>
        <v>0</v>
      </c>
      <c r="E17" s="47">
        <f>SUM(E3:E16)</f>
        <v>2368</v>
      </c>
      <c r="F17" s="50"/>
    </row>
    <row r="18" s="44" customFormat="1" ht="15" customHeight="1" spans="1:6">
      <c r="A18" s="48"/>
      <c r="B18" s="49" t="s">
        <v>408</v>
      </c>
      <c r="C18" s="53">
        <v>212.5</v>
      </c>
      <c r="D18" s="53"/>
      <c r="E18" s="49">
        <f t="shared" ref="E18:E23" si="1">SUM(C18:D18)</f>
        <v>212.5</v>
      </c>
      <c r="F18" s="50"/>
    </row>
    <row r="19" s="44" customFormat="1" ht="15" customHeight="1" spans="1:6">
      <c r="A19" s="48"/>
      <c r="B19" s="49" t="s">
        <v>409</v>
      </c>
      <c r="C19" s="53">
        <v>175</v>
      </c>
      <c r="D19" s="53"/>
      <c r="E19" s="49">
        <f t="shared" si="1"/>
        <v>175</v>
      </c>
      <c r="F19" s="50"/>
    </row>
    <row r="20" s="44" customFormat="1" ht="15" customHeight="1" spans="1:6">
      <c r="A20" s="48"/>
      <c r="B20" s="49" t="s">
        <v>410</v>
      </c>
      <c r="C20" s="51">
        <v>154</v>
      </c>
      <c r="D20" s="51"/>
      <c r="E20" s="49">
        <f t="shared" si="1"/>
        <v>154</v>
      </c>
      <c r="F20" s="50"/>
    </row>
    <row r="21" s="44" customFormat="1" ht="15" customHeight="1" spans="1:6">
      <c r="A21" s="48"/>
      <c r="B21" s="54" t="s">
        <v>411</v>
      </c>
      <c r="C21" s="51">
        <v>321</v>
      </c>
      <c r="D21" s="51"/>
      <c r="E21" s="49">
        <f t="shared" si="1"/>
        <v>321</v>
      </c>
      <c r="F21" s="50"/>
    </row>
    <row r="22" s="44" customFormat="1" ht="15" customHeight="1" spans="1:6">
      <c r="A22" s="48"/>
      <c r="B22" s="54" t="s">
        <v>412</v>
      </c>
      <c r="C22" s="51">
        <v>201</v>
      </c>
      <c r="D22" s="51"/>
      <c r="E22" s="49">
        <f t="shared" si="1"/>
        <v>201</v>
      </c>
      <c r="F22" s="50"/>
    </row>
    <row r="23" s="44" customFormat="1" ht="15" customHeight="1" spans="1:6">
      <c r="A23" s="48"/>
      <c r="B23" s="54" t="s">
        <v>413</v>
      </c>
      <c r="C23" s="51">
        <v>172</v>
      </c>
      <c r="D23" s="51"/>
      <c r="E23" s="49">
        <f t="shared" si="1"/>
        <v>172</v>
      </c>
      <c r="F23" s="50"/>
    </row>
    <row r="24" s="44" customFormat="1" ht="15" customHeight="1" spans="1:6">
      <c r="A24" s="48"/>
      <c r="B24" s="52" t="s">
        <v>8</v>
      </c>
      <c r="C24" s="47">
        <f>SUM(C18:C23)</f>
        <v>1235.5</v>
      </c>
      <c r="D24" s="47">
        <f>SUM(D18:D23)</f>
        <v>0</v>
      </c>
      <c r="E24" s="47">
        <f>SUM(E18:E23)</f>
        <v>1235.5</v>
      </c>
      <c r="F24" s="50"/>
    </row>
    <row r="25" s="44" customFormat="1" ht="15" customHeight="1" spans="1:6">
      <c r="A25" s="48"/>
      <c r="B25" s="49" t="s">
        <v>414</v>
      </c>
      <c r="C25" s="51">
        <v>147</v>
      </c>
      <c r="D25" s="51"/>
      <c r="E25" s="49">
        <f>SUM(C25:D25)</f>
        <v>147</v>
      </c>
      <c r="F25" s="50"/>
    </row>
    <row r="26" s="44" customFormat="1" ht="15" customHeight="1" spans="1:6">
      <c r="A26" s="48"/>
      <c r="B26" s="49" t="s">
        <v>415</v>
      </c>
      <c r="C26" s="51">
        <v>208</v>
      </c>
      <c r="D26" s="51"/>
      <c r="E26" s="49">
        <f>SUM(C26:D26)</f>
        <v>208</v>
      </c>
      <c r="F26" s="50"/>
    </row>
    <row r="27" s="44" customFormat="1" ht="15" customHeight="1" spans="1:6">
      <c r="A27" s="48"/>
      <c r="B27" s="49" t="s">
        <v>416</v>
      </c>
      <c r="C27" s="51">
        <v>240</v>
      </c>
      <c r="D27" s="51"/>
      <c r="E27" s="49">
        <f>SUM(C27:D27)</f>
        <v>240</v>
      </c>
      <c r="F27" s="50"/>
    </row>
    <row r="28" s="44" customFormat="1" ht="15" customHeight="1" spans="1:6">
      <c r="A28" s="48"/>
      <c r="B28" s="49" t="s">
        <v>417</v>
      </c>
      <c r="C28" s="51">
        <v>255</v>
      </c>
      <c r="D28" s="51"/>
      <c r="E28" s="49">
        <f>SUM(C28:D28)</f>
        <v>255</v>
      </c>
      <c r="F28" s="50"/>
    </row>
    <row r="29" s="44" customFormat="1" ht="15" customHeight="1" spans="1:6">
      <c r="A29" s="48"/>
      <c r="B29" s="49" t="s">
        <v>418</v>
      </c>
      <c r="C29" s="51">
        <v>230</v>
      </c>
      <c r="D29" s="51"/>
      <c r="E29" s="49">
        <f>SUM(C29:D29)</f>
        <v>230</v>
      </c>
      <c r="F29" s="50"/>
    </row>
    <row r="30" s="44" customFormat="1" ht="15" customHeight="1" spans="1:6">
      <c r="A30" s="55"/>
      <c r="B30" s="52" t="s">
        <v>8</v>
      </c>
      <c r="C30" s="56">
        <f>SUM(C25:C29)</f>
        <v>1080</v>
      </c>
      <c r="D30" s="56">
        <f>SUM(D25:D29)</f>
        <v>0</v>
      </c>
      <c r="E30" s="56">
        <f>SUM(E25:E29)</f>
        <v>1080</v>
      </c>
      <c r="F30" s="50"/>
    </row>
    <row r="31" s="45" customFormat="1" ht="15" customHeight="1" spans="1:6">
      <c r="A31" s="52" t="s">
        <v>4</v>
      </c>
      <c r="B31" s="57"/>
      <c r="C31" s="47">
        <f>C17+C24+C30</f>
        <v>4683.5</v>
      </c>
      <c r="D31" s="47"/>
      <c r="E31" s="47">
        <f>SUM(C31:D31)</f>
        <v>4683.5</v>
      </c>
      <c r="F31" s="58"/>
    </row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</sheetData>
  <mergeCells count="5">
    <mergeCell ref="A1:F1"/>
    <mergeCell ref="A31:B31"/>
    <mergeCell ref="A3:A17"/>
    <mergeCell ref="A18:A24"/>
    <mergeCell ref="A25:A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4" workbookViewId="0">
      <selection activeCell="E26" sqref="E26"/>
    </sheetView>
  </sheetViews>
  <sheetFormatPr defaultColWidth="18.6272727272727" defaultRowHeight="14" outlineLevelCol="5"/>
  <cols>
    <col min="1" max="1" width="8" style="31" customWidth="1"/>
    <col min="2" max="2" width="17.5" style="31" customWidth="1"/>
    <col min="3" max="3" width="16.5" style="31" customWidth="1"/>
    <col min="4" max="4" width="8.87272727272727" customWidth="1"/>
    <col min="5" max="5" width="18.1272727272727" customWidth="1"/>
    <col min="6" max="6" width="19" customWidth="1"/>
    <col min="7" max="16382" width="18.6272727272727" customWidth="1"/>
  </cols>
  <sheetData>
    <row r="1" customFormat="1" ht="43" customHeight="1" spans="1:6">
      <c r="A1" s="40" t="s">
        <v>419</v>
      </c>
      <c r="B1" s="41"/>
      <c r="C1" s="41"/>
      <c r="D1" s="41"/>
      <c r="E1" s="41"/>
      <c r="F1" s="41"/>
    </row>
    <row r="2" s="38" customFormat="1" ht="28" customHeight="1" spans="1:6">
      <c r="A2" s="42" t="s">
        <v>420</v>
      </c>
      <c r="B2" s="42"/>
      <c r="C2" s="42"/>
      <c r="D2" s="42"/>
      <c r="E2" s="42"/>
      <c r="F2" s="42"/>
    </row>
    <row r="3" s="39" customFormat="1" ht="22" customHeight="1" spans="1:6">
      <c r="A3" s="43" t="s">
        <v>27</v>
      </c>
      <c r="B3" s="43" t="s">
        <v>1</v>
      </c>
      <c r="C3" s="43" t="s">
        <v>421</v>
      </c>
      <c r="D3" s="43" t="s">
        <v>27</v>
      </c>
      <c r="E3" s="43" t="s">
        <v>1</v>
      </c>
      <c r="F3" s="43" t="s">
        <v>421</v>
      </c>
    </row>
    <row r="4" customFormat="1" ht="22" customHeight="1" spans="1:6">
      <c r="A4" s="9">
        <v>1</v>
      </c>
      <c r="B4" s="9" t="s">
        <v>422</v>
      </c>
      <c r="C4" s="9">
        <v>600</v>
      </c>
      <c r="D4" s="9">
        <v>24</v>
      </c>
      <c r="E4" s="9" t="s">
        <v>423</v>
      </c>
      <c r="F4" s="9">
        <v>50</v>
      </c>
    </row>
    <row r="5" customFormat="1" ht="22" customHeight="1" spans="1:6">
      <c r="A5" s="9">
        <v>2</v>
      </c>
      <c r="B5" s="9" t="s">
        <v>424</v>
      </c>
      <c r="C5" s="9">
        <v>600</v>
      </c>
      <c r="D5" s="9">
        <v>25</v>
      </c>
      <c r="E5" s="9" t="s">
        <v>425</v>
      </c>
      <c r="F5" s="9">
        <v>50</v>
      </c>
    </row>
    <row r="6" customFormat="1" ht="22" customHeight="1" spans="1:6">
      <c r="A6" s="9">
        <v>3</v>
      </c>
      <c r="B6" s="9" t="s">
        <v>426</v>
      </c>
      <c r="C6" s="9">
        <v>500</v>
      </c>
      <c r="D6" s="9">
        <v>26</v>
      </c>
      <c r="E6" s="9" t="s">
        <v>427</v>
      </c>
      <c r="F6" s="9">
        <v>50</v>
      </c>
    </row>
    <row r="7" customFormat="1" ht="22" customHeight="1" spans="1:6">
      <c r="A7" s="9">
        <v>4</v>
      </c>
      <c r="B7" s="9" t="s">
        <v>355</v>
      </c>
      <c r="C7" s="9">
        <v>500</v>
      </c>
      <c r="D7" s="9">
        <v>27</v>
      </c>
      <c r="E7" s="9" t="s">
        <v>428</v>
      </c>
      <c r="F7" s="9">
        <v>50</v>
      </c>
    </row>
    <row r="8" customFormat="1" ht="22" customHeight="1" spans="1:6">
      <c r="A8" s="9">
        <v>5</v>
      </c>
      <c r="B8" s="9" t="s">
        <v>429</v>
      </c>
      <c r="C8" s="9">
        <v>500</v>
      </c>
      <c r="D8" s="9">
        <v>28</v>
      </c>
      <c r="E8" s="9" t="s">
        <v>430</v>
      </c>
      <c r="F8" s="9">
        <v>50</v>
      </c>
    </row>
    <row r="9" customFormat="1" ht="22" customHeight="1" spans="1:6">
      <c r="A9" s="9">
        <v>6</v>
      </c>
      <c r="B9" s="9" t="s">
        <v>431</v>
      </c>
      <c r="C9" s="9">
        <v>500</v>
      </c>
      <c r="D9" s="9">
        <v>29</v>
      </c>
      <c r="E9" s="9" t="s">
        <v>432</v>
      </c>
      <c r="F9" s="9">
        <v>50</v>
      </c>
    </row>
    <row r="10" customFormat="1" ht="22" customHeight="1" spans="1:6">
      <c r="A10" s="9">
        <v>7</v>
      </c>
      <c r="B10" s="9" t="s">
        <v>433</v>
      </c>
      <c r="C10" s="9">
        <v>400</v>
      </c>
      <c r="D10" s="9">
        <v>30</v>
      </c>
      <c r="E10" s="9" t="s">
        <v>434</v>
      </c>
      <c r="F10" s="9">
        <v>50</v>
      </c>
    </row>
    <row r="11" customFormat="1" ht="22" customHeight="1" spans="1:6">
      <c r="A11" s="9">
        <v>8</v>
      </c>
      <c r="B11" s="9" t="s">
        <v>435</v>
      </c>
      <c r="C11" s="9">
        <v>400</v>
      </c>
      <c r="D11" s="9">
        <v>31</v>
      </c>
      <c r="E11" s="9" t="s">
        <v>436</v>
      </c>
      <c r="F11" s="9">
        <v>50</v>
      </c>
    </row>
    <row r="12" customFormat="1" ht="22" customHeight="1" spans="1:6">
      <c r="A12" s="9">
        <v>9</v>
      </c>
      <c r="B12" s="9" t="s">
        <v>437</v>
      </c>
      <c r="C12" s="9">
        <v>200</v>
      </c>
      <c r="D12" s="9">
        <v>32</v>
      </c>
      <c r="E12" s="9" t="s">
        <v>438</v>
      </c>
      <c r="F12" s="9">
        <v>50</v>
      </c>
    </row>
    <row r="13" customFormat="1" ht="22" customHeight="1" spans="1:6">
      <c r="A13" s="9">
        <v>10</v>
      </c>
      <c r="B13" s="9" t="s">
        <v>251</v>
      </c>
      <c r="C13" s="9">
        <v>200</v>
      </c>
      <c r="D13" s="9">
        <v>33</v>
      </c>
      <c r="E13" s="9" t="s">
        <v>439</v>
      </c>
      <c r="F13" s="9">
        <v>50</v>
      </c>
    </row>
    <row r="14" customFormat="1" ht="22" customHeight="1" spans="1:6">
      <c r="A14" s="9">
        <v>11</v>
      </c>
      <c r="B14" s="9" t="s">
        <v>264</v>
      </c>
      <c r="C14" s="9">
        <v>200</v>
      </c>
      <c r="D14" s="9">
        <v>34</v>
      </c>
      <c r="E14" s="9" t="s">
        <v>440</v>
      </c>
      <c r="F14" s="9">
        <v>50</v>
      </c>
    </row>
    <row r="15" customFormat="1" ht="22" customHeight="1" spans="1:6">
      <c r="A15" s="9">
        <v>12</v>
      </c>
      <c r="B15" s="9" t="s">
        <v>441</v>
      </c>
      <c r="C15" s="9">
        <v>200</v>
      </c>
      <c r="D15" s="9">
        <v>35</v>
      </c>
      <c r="E15" s="9" t="s">
        <v>442</v>
      </c>
      <c r="F15" s="9">
        <v>50</v>
      </c>
    </row>
    <row r="16" customFormat="1" ht="22" customHeight="1" spans="1:6">
      <c r="A16" s="9">
        <v>13</v>
      </c>
      <c r="B16" s="9" t="s">
        <v>443</v>
      </c>
      <c r="C16" s="9">
        <v>200</v>
      </c>
      <c r="D16" s="9">
        <v>36</v>
      </c>
      <c r="E16" s="9" t="s">
        <v>444</v>
      </c>
      <c r="F16" s="9">
        <v>50</v>
      </c>
    </row>
    <row r="17" customFormat="1" ht="22" customHeight="1" spans="1:6">
      <c r="A17" s="9">
        <v>14</v>
      </c>
      <c r="B17" s="9" t="s">
        <v>445</v>
      </c>
      <c r="C17" s="9">
        <v>100</v>
      </c>
      <c r="D17" s="9">
        <v>37</v>
      </c>
      <c r="E17" s="9" t="s">
        <v>446</v>
      </c>
      <c r="F17" s="9">
        <v>50</v>
      </c>
    </row>
    <row r="18" customFormat="1" ht="22" customHeight="1" spans="1:6">
      <c r="A18" s="9">
        <v>15</v>
      </c>
      <c r="B18" s="9" t="s">
        <v>447</v>
      </c>
      <c r="C18" s="9">
        <v>100</v>
      </c>
      <c r="D18" s="9">
        <v>38</v>
      </c>
      <c r="E18" s="9" t="s">
        <v>448</v>
      </c>
      <c r="F18" s="9">
        <v>50</v>
      </c>
    </row>
    <row r="19" customFormat="1" ht="22" customHeight="1" spans="1:6">
      <c r="A19" s="9">
        <v>16</v>
      </c>
      <c r="B19" s="9" t="s">
        <v>449</v>
      </c>
      <c r="C19" s="9">
        <v>50</v>
      </c>
      <c r="D19" s="9">
        <v>39</v>
      </c>
      <c r="E19" s="9" t="s">
        <v>450</v>
      </c>
      <c r="F19" s="9">
        <v>50</v>
      </c>
    </row>
    <row r="20" customFormat="1" ht="22" customHeight="1" spans="1:6">
      <c r="A20" s="9">
        <v>17</v>
      </c>
      <c r="B20" s="9" t="s">
        <v>451</v>
      </c>
      <c r="C20" s="9">
        <v>50</v>
      </c>
      <c r="D20" s="9">
        <v>40</v>
      </c>
      <c r="E20" s="9" t="s">
        <v>452</v>
      </c>
      <c r="F20" s="9">
        <v>50</v>
      </c>
    </row>
    <row r="21" customFormat="1" ht="22" customHeight="1" spans="1:6">
      <c r="A21" s="9">
        <v>18</v>
      </c>
      <c r="B21" s="9" t="s">
        <v>453</v>
      </c>
      <c r="C21" s="9">
        <v>50</v>
      </c>
      <c r="D21" s="9">
        <v>41</v>
      </c>
      <c r="E21" s="9" t="s">
        <v>454</v>
      </c>
      <c r="F21" s="9">
        <v>50</v>
      </c>
    </row>
    <row r="22" customFormat="1" ht="22" customHeight="1" spans="1:6">
      <c r="A22" s="9">
        <v>19</v>
      </c>
      <c r="B22" s="9" t="s">
        <v>455</v>
      </c>
      <c r="C22" s="9">
        <v>50</v>
      </c>
      <c r="D22" s="9">
        <v>42</v>
      </c>
      <c r="E22" s="9" t="s">
        <v>456</v>
      </c>
      <c r="F22" s="9">
        <v>50</v>
      </c>
    </row>
    <row r="23" customFormat="1" ht="22" customHeight="1" spans="1:6">
      <c r="A23" s="9">
        <v>20</v>
      </c>
      <c r="B23" s="9" t="s">
        <v>457</v>
      </c>
      <c r="C23" s="9">
        <v>50</v>
      </c>
      <c r="D23" s="9">
        <v>43</v>
      </c>
      <c r="E23" s="9" t="s">
        <v>458</v>
      </c>
      <c r="F23" s="9">
        <v>50</v>
      </c>
    </row>
    <row r="24" customFormat="1" ht="22" customHeight="1" spans="1:6">
      <c r="A24" s="9">
        <v>21</v>
      </c>
      <c r="B24" s="9" t="s">
        <v>459</v>
      </c>
      <c r="C24" s="9">
        <v>50</v>
      </c>
      <c r="D24" s="9">
        <v>44</v>
      </c>
      <c r="E24" s="9" t="s">
        <v>460</v>
      </c>
      <c r="F24" s="9">
        <v>50</v>
      </c>
    </row>
    <row r="25" customFormat="1" ht="22" customHeight="1" spans="1:6">
      <c r="A25" s="9">
        <v>22</v>
      </c>
      <c r="B25" s="9" t="s">
        <v>461</v>
      </c>
      <c r="C25" s="9">
        <v>50</v>
      </c>
      <c r="D25" s="9">
        <v>45</v>
      </c>
      <c r="E25" s="9" t="s">
        <v>462</v>
      </c>
      <c r="F25" s="9">
        <v>50</v>
      </c>
    </row>
    <row r="26" customFormat="1" ht="22" customHeight="1" spans="1:6">
      <c r="A26" s="9">
        <v>23</v>
      </c>
      <c r="B26" s="9" t="s">
        <v>463</v>
      </c>
      <c r="C26" s="9">
        <v>50</v>
      </c>
    </row>
    <row r="27" customFormat="1" ht="22" customHeight="1" spans="1:6">
      <c r="A27" s="9"/>
      <c r="B27" s="9"/>
      <c r="C27" s="9"/>
      <c r="D27" s="16"/>
      <c r="E27" s="9" t="s">
        <v>4</v>
      </c>
      <c r="F27" s="9">
        <f>SUM(C4:C26,F4:F25)</f>
        <v>6700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9" workbookViewId="0">
      <selection activeCell="J16" sqref="J16"/>
    </sheetView>
  </sheetViews>
  <sheetFormatPr defaultColWidth="9" defaultRowHeight="14" outlineLevelCol="5"/>
  <cols>
    <col min="1" max="1" width="8.5" style="31" customWidth="1"/>
    <col min="2" max="2" width="14.1363636363636" style="31" customWidth="1"/>
    <col min="3" max="3" width="18.8727272727273" style="31" customWidth="1"/>
    <col min="4" max="4" width="10.6363636363636" style="31" customWidth="1"/>
    <col min="5" max="5" width="13.7545454545455" style="31" customWidth="1"/>
    <col min="6" max="6" width="24.5" style="31" customWidth="1"/>
    <col min="10" max="10" width="12.6363636363636"/>
  </cols>
  <sheetData>
    <row r="1" ht="42" customHeight="1" spans="1:6">
      <c r="A1" s="32" t="s">
        <v>464</v>
      </c>
      <c r="B1" s="32"/>
      <c r="C1" s="32"/>
      <c r="D1" s="32"/>
      <c r="E1" s="32"/>
      <c r="F1" s="32"/>
    </row>
    <row r="2" s="29" customFormat="1" ht="30" customHeight="1" spans="1:6">
      <c r="A2" s="33" t="s">
        <v>27</v>
      </c>
      <c r="B2" s="33" t="s">
        <v>1</v>
      </c>
      <c r="C2" s="33" t="s">
        <v>465</v>
      </c>
      <c r="D2" s="33" t="s">
        <v>27</v>
      </c>
      <c r="E2" s="33" t="s">
        <v>1</v>
      </c>
      <c r="F2" s="33" t="s">
        <v>466</v>
      </c>
    </row>
    <row r="3" s="29" customFormat="1" ht="27" customHeight="1" spans="1:6">
      <c r="A3" s="34">
        <v>1</v>
      </c>
      <c r="B3" s="34" t="s">
        <v>467</v>
      </c>
      <c r="C3" s="34">
        <v>100</v>
      </c>
      <c r="D3" s="34">
        <v>22</v>
      </c>
      <c r="E3" s="35" t="s">
        <v>468</v>
      </c>
      <c r="F3" s="34">
        <v>50</v>
      </c>
    </row>
    <row r="4" s="30" customFormat="1" ht="27" customHeight="1" spans="1:6">
      <c r="A4" s="34">
        <v>2</v>
      </c>
      <c r="B4" s="34" t="s">
        <v>469</v>
      </c>
      <c r="C4" s="34">
        <v>50</v>
      </c>
      <c r="D4" s="34">
        <v>23</v>
      </c>
      <c r="E4" s="35" t="s">
        <v>470</v>
      </c>
      <c r="F4" s="34">
        <v>50</v>
      </c>
    </row>
    <row r="5" s="30" customFormat="1" ht="27" customHeight="1" spans="1:6">
      <c r="A5" s="34">
        <v>3</v>
      </c>
      <c r="B5" s="34" t="s">
        <v>471</v>
      </c>
      <c r="C5" s="34">
        <v>50</v>
      </c>
      <c r="D5" s="34">
        <v>24</v>
      </c>
      <c r="E5" s="35" t="s">
        <v>472</v>
      </c>
      <c r="F5" s="34">
        <v>50</v>
      </c>
    </row>
    <row r="6" s="30" customFormat="1" ht="27" customHeight="1" spans="1:6">
      <c r="A6" s="34">
        <v>4</v>
      </c>
      <c r="B6" s="34" t="s">
        <v>473</v>
      </c>
      <c r="C6" s="34">
        <v>50</v>
      </c>
      <c r="D6" s="34">
        <v>25</v>
      </c>
      <c r="E6" s="35" t="s">
        <v>474</v>
      </c>
      <c r="F6" s="34">
        <v>50</v>
      </c>
    </row>
    <row r="7" s="30" customFormat="1" ht="27" customHeight="1" spans="1:6">
      <c r="A7" s="34">
        <v>5</v>
      </c>
      <c r="B7" s="34" t="s">
        <v>475</v>
      </c>
      <c r="C7" s="34">
        <v>50</v>
      </c>
      <c r="D7" s="34">
        <v>26</v>
      </c>
      <c r="E7" s="35" t="s">
        <v>476</v>
      </c>
      <c r="F7" s="34">
        <v>50</v>
      </c>
    </row>
    <row r="8" s="30" customFormat="1" ht="27" customHeight="1" spans="1:6">
      <c r="A8" s="34">
        <v>6</v>
      </c>
      <c r="B8" s="34" t="s">
        <v>477</v>
      </c>
      <c r="C8" s="34">
        <v>50</v>
      </c>
      <c r="D8" s="34">
        <v>27</v>
      </c>
      <c r="E8" s="35" t="s">
        <v>478</v>
      </c>
      <c r="F8" s="34">
        <v>50</v>
      </c>
    </row>
    <row r="9" s="30" customFormat="1" ht="27" customHeight="1" spans="1:6">
      <c r="A9" s="34">
        <v>7</v>
      </c>
      <c r="B9" s="34" t="s">
        <v>479</v>
      </c>
      <c r="C9" s="34">
        <v>50</v>
      </c>
      <c r="D9" s="34">
        <v>28</v>
      </c>
      <c r="E9" s="34" t="s">
        <v>480</v>
      </c>
      <c r="F9" s="34">
        <v>50</v>
      </c>
    </row>
    <row r="10" s="30" customFormat="1" ht="27" customHeight="1" spans="1:6">
      <c r="A10" s="34">
        <v>8</v>
      </c>
      <c r="B10" s="34" t="s">
        <v>481</v>
      </c>
      <c r="C10" s="34">
        <v>50</v>
      </c>
      <c r="D10" s="34">
        <v>29</v>
      </c>
      <c r="E10" s="35" t="s">
        <v>482</v>
      </c>
      <c r="F10" s="34">
        <v>50</v>
      </c>
    </row>
    <row r="11" s="30" customFormat="1" ht="27" customHeight="1" spans="1:6">
      <c r="A11" s="34">
        <v>9</v>
      </c>
      <c r="B11" s="34" t="s">
        <v>483</v>
      </c>
      <c r="C11" s="34">
        <v>50</v>
      </c>
      <c r="D11" s="34">
        <v>30</v>
      </c>
      <c r="E11" s="35" t="s">
        <v>484</v>
      </c>
      <c r="F11" s="34">
        <v>50</v>
      </c>
    </row>
    <row r="12" s="30" customFormat="1" ht="27" customHeight="1" spans="1:6">
      <c r="A12" s="34">
        <v>10</v>
      </c>
      <c r="B12" s="34" t="s">
        <v>485</v>
      </c>
      <c r="C12" s="34">
        <v>50</v>
      </c>
      <c r="D12" s="34">
        <v>31</v>
      </c>
      <c r="E12" s="35" t="s">
        <v>486</v>
      </c>
      <c r="F12" s="34">
        <v>50</v>
      </c>
    </row>
    <row r="13" s="30" customFormat="1" ht="27" customHeight="1" spans="1:6">
      <c r="A13" s="34">
        <v>11</v>
      </c>
      <c r="B13" s="34" t="s">
        <v>487</v>
      </c>
      <c r="C13" s="34">
        <v>50</v>
      </c>
      <c r="D13" s="34">
        <v>32</v>
      </c>
      <c r="E13" s="35" t="s">
        <v>488</v>
      </c>
      <c r="F13" s="34">
        <v>50</v>
      </c>
    </row>
    <row r="14" s="30" customFormat="1" ht="27" customHeight="1" spans="1:6">
      <c r="A14" s="34">
        <v>12</v>
      </c>
      <c r="B14" s="34" t="s">
        <v>489</v>
      </c>
      <c r="C14" s="34">
        <v>50</v>
      </c>
      <c r="D14" s="34">
        <v>33</v>
      </c>
      <c r="E14" s="35" t="s">
        <v>490</v>
      </c>
      <c r="F14" s="34">
        <v>50</v>
      </c>
    </row>
    <row r="15" s="30" customFormat="1" ht="27" customHeight="1" spans="1:6">
      <c r="A15" s="34">
        <v>13</v>
      </c>
      <c r="B15" s="34" t="s">
        <v>491</v>
      </c>
      <c r="C15" s="34">
        <v>50</v>
      </c>
      <c r="D15" s="34">
        <v>34</v>
      </c>
      <c r="E15" s="35" t="s">
        <v>492</v>
      </c>
      <c r="F15" s="34">
        <v>50</v>
      </c>
    </row>
    <row r="16" s="30" customFormat="1" ht="27" customHeight="1" spans="1:6">
      <c r="A16" s="34">
        <v>14</v>
      </c>
      <c r="B16" s="34" t="s">
        <v>493</v>
      </c>
      <c r="C16" s="34">
        <v>50</v>
      </c>
      <c r="D16" s="34">
        <v>35</v>
      </c>
      <c r="E16" s="35" t="s">
        <v>494</v>
      </c>
      <c r="F16" s="34">
        <v>50</v>
      </c>
    </row>
    <row r="17" s="30" customFormat="1" ht="27" customHeight="1" spans="1:6">
      <c r="A17" s="34">
        <v>15</v>
      </c>
      <c r="B17" s="35" t="s">
        <v>495</v>
      </c>
      <c r="C17" s="34">
        <v>50</v>
      </c>
      <c r="D17" s="34">
        <v>36</v>
      </c>
      <c r="E17" s="35" t="s">
        <v>496</v>
      </c>
      <c r="F17" s="34">
        <v>50</v>
      </c>
    </row>
    <row r="18" s="30" customFormat="1" ht="27" customHeight="1" spans="1:6">
      <c r="A18" s="34">
        <v>16</v>
      </c>
      <c r="B18" s="35" t="s">
        <v>497</v>
      </c>
      <c r="C18" s="34">
        <v>50</v>
      </c>
      <c r="D18" s="34">
        <v>37</v>
      </c>
      <c r="E18" s="35" t="s">
        <v>498</v>
      </c>
      <c r="F18" s="34">
        <v>50</v>
      </c>
    </row>
    <row r="19" s="30" customFormat="1" ht="27" customHeight="1" spans="1:6">
      <c r="A19" s="34">
        <v>17</v>
      </c>
      <c r="B19" s="35" t="s">
        <v>499</v>
      </c>
      <c r="C19" s="34">
        <v>50</v>
      </c>
      <c r="D19" s="34">
        <v>38</v>
      </c>
      <c r="E19" s="35" t="s">
        <v>500</v>
      </c>
      <c r="F19" s="34">
        <v>50</v>
      </c>
    </row>
    <row r="20" s="30" customFormat="1" ht="27" customHeight="1" spans="1:6">
      <c r="A20" s="34">
        <v>18</v>
      </c>
      <c r="B20" s="35" t="s">
        <v>501</v>
      </c>
      <c r="C20" s="34">
        <v>50</v>
      </c>
      <c r="D20" s="34">
        <v>39</v>
      </c>
      <c r="E20" s="35" t="s">
        <v>502</v>
      </c>
      <c r="F20" s="34">
        <v>50</v>
      </c>
    </row>
    <row r="21" s="30" customFormat="1" ht="27" customHeight="1" spans="1:6">
      <c r="A21" s="34">
        <v>19</v>
      </c>
      <c r="B21" s="35" t="s">
        <v>503</v>
      </c>
      <c r="C21" s="34">
        <v>50</v>
      </c>
      <c r="D21" s="34">
        <v>40</v>
      </c>
      <c r="E21" s="35" t="s">
        <v>504</v>
      </c>
      <c r="F21" s="34">
        <v>50</v>
      </c>
    </row>
    <row r="22" s="30" customFormat="1" ht="27" customHeight="1" spans="1:6">
      <c r="A22" s="34">
        <v>20</v>
      </c>
      <c r="B22" s="35" t="s">
        <v>505</v>
      </c>
      <c r="C22" s="34">
        <v>50</v>
      </c>
      <c r="D22" s="34">
        <v>41</v>
      </c>
      <c r="E22" s="35" t="s">
        <v>506</v>
      </c>
      <c r="F22" s="34">
        <v>50</v>
      </c>
    </row>
    <row r="23" s="30" customFormat="1" ht="27" customHeight="1" spans="1:6">
      <c r="A23" s="34">
        <v>21</v>
      </c>
      <c r="B23" s="34" t="s">
        <v>507</v>
      </c>
      <c r="C23" s="34">
        <v>50</v>
      </c>
      <c r="D23" s="36" t="s">
        <v>508</v>
      </c>
      <c r="E23" s="37"/>
      <c r="F23" s="34">
        <v>2100</v>
      </c>
    </row>
  </sheetData>
  <mergeCells count="2">
    <mergeCell ref="A1:F1"/>
    <mergeCell ref="D23:E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高中部教师</vt:lpstr>
      <vt:lpstr>高中部学生</vt:lpstr>
      <vt:lpstr>初中部教师</vt:lpstr>
      <vt:lpstr>初中部学生</vt:lpstr>
      <vt:lpstr>小学部教师</vt:lpstr>
      <vt:lpstr>小学部学生</vt:lpstr>
      <vt:lpstr>行政教辅</vt:lpstr>
      <vt:lpstr>生活部</vt:lpstr>
      <vt:lpstr>公司总部</vt:lpstr>
      <vt:lpstr>二级机构</vt:lpstr>
      <vt:lpstr>总务处</vt:lpstr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唯美</cp:lastModifiedBy>
  <dcterms:created xsi:type="dcterms:W3CDTF">2025-08-14T14:22:00Z</dcterms:created>
  <dcterms:modified xsi:type="dcterms:W3CDTF">2026-01-06T10:55:26Z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EDEB076BC7314AF2A5FC6CB76ABCFD0D_13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